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nicksm.CEREDIGION\Downloads\"/>
    </mc:Choice>
  </mc:AlternateContent>
  <xr:revisionPtr revIDLastSave="0" documentId="8_{5D775098-291F-46DF-A56B-E66A2EC3CE1C}" xr6:coauthVersionLast="47" xr6:coauthVersionMax="47" xr10:uidLastSave="{00000000-0000-0000-0000-000000000000}"/>
  <bookViews>
    <workbookView xWindow="-110" yWindow="-110" windowWidth="19420" windowHeight="10420" xr2:uid="{1B0DB19B-BD41-466B-8B5F-ED7DF10CB2CD}"/>
  </bookViews>
  <sheets>
    <sheet name="Mynegai i'r Daenlen" sheetId="1" r:id="rId1"/>
    <sheet name="Blaenoriaethau Buddsoddi " sheetId="12" r:id="rId2"/>
    <sheet name="Allbynnau" sheetId="10" r:id="rId3"/>
    <sheet name="Canlyniadau " sheetId="11" r:id="rId4"/>
    <sheet name="Proffil Gwariant" sheetId="4" r:id="rId5"/>
    <sheet name="Proffil Cyllid " sheetId="5" r:id="rId6"/>
    <sheet name="Rheolaeth Cymhorthdal" sheetId="13" r:id="rId7"/>
    <sheet name="Penawdau Cost " sheetId="9" r:id="rId8"/>
  </sheets>
  <externalReferences>
    <externalReference r:id="rId9"/>
  </externalReferences>
  <definedNames>
    <definedName name="_Hlk128397177" localSheetId="6">'Rheolaeth Cymhorthdal'!$B$21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4" l="1"/>
  <c r="F12" i="4"/>
  <c r="F13" i="4"/>
  <c r="F14" i="4"/>
  <c r="F15" i="4"/>
  <c r="F16" i="4"/>
  <c r="G16" i="4" s="1"/>
  <c r="F17" i="4"/>
  <c r="F18" i="4"/>
  <c r="F19" i="4"/>
  <c r="G19" i="4" s="1"/>
  <c r="F20" i="4"/>
  <c r="G20" i="4" s="1"/>
  <c r="F21" i="4"/>
  <c r="G21" i="4" s="1"/>
  <c r="F22" i="4"/>
  <c r="G22" i="4" s="1"/>
  <c r="F23" i="4"/>
  <c r="F24" i="4"/>
  <c r="F25" i="4"/>
  <c r="F26" i="4"/>
  <c r="G26" i="4" s="1"/>
  <c r="F27" i="4"/>
  <c r="G27" i="4" s="1"/>
  <c r="F28" i="4"/>
  <c r="G28" i="4" s="1"/>
  <c r="F29" i="4"/>
  <c r="F10" i="4"/>
  <c r="G13" i="4"/>
  <c r="G14" i="4"/>
  <c r="G17" i="4"/>
  <c r="G18" i="4"/>
  <c r="G25" i="4"/>
  <c r="G29" i="4"/>
  <c r="G12" i="4"/>
  <c r="G10" i="4"/>
  <c r="B16" i="13"/>
  <c r="G11" i="4"/>
  <c r="G15" i="4"/>
  <c r="G23" i="4"/>
  <c r="G24" i="4"/>
  <c r="K11" i="4"/>
  <c r="K12" i="4"/>
  <c r="K13" i="4"/>
  <c r="K14" i="4"/>
  <c r="K15" i="4"/>
  <c r="K16" i="4"/>
  <c r="K17" i="4"/>
  <c r="K18" i="4"/>
  <c r="K19" i="4"/>
  <c r="K20" i="4"/>
  <c r="K21" i="4"/>
  <c r="K22" i="4"/>
  <c r="K23" i="4"/>
  <c r="K24" i="4"/>
  <c r="K25" i="4"/>
  <c r="K26" i="4"/>
  <c r="K27" i="4"/>
  <c r="K28" i="4"/>
  <c r="K29" i="4"/>
  <c r="J11" i="4"/>
  <c r="J12" i="4"/>
  <c r="J13" i="4"/>
  <c r="J14" i="4"/>
  <c r="J15" i="4"/>
  <c r="J16" i="4"/>
  <c r="J17" i="4"/>
  <c r="J18" i="4"/>
  <c r="J19" i="4"/>
  <c r="J20" i="4"/>
  <c r="J21" i="4"/>
  <c r="J22" i="4"/>
  <c r="J23" i="4"/>
  <c r="J24" i="4"/>
  <c r="J25" i="4"/>
  <c r="J26" i="4"/>
  <c r="J27" i="4"/>
  <c r="J28" i="4"/>
  <c r="J29" i="4"/>
  <c r="K10" i="4"/>
  <c r="J10" i="4"/>
  <c r="L10" i="4"/>
  <c r="L21" i="4"/>
  <c r="D39" i="4"/>
  <c r="H30" i="4"/>
  <c r="I30" i="4"/>
  <c r="E30" i="4"/>
  <c r="L11" i="4"/>
  <c r="L12" i="4"/>
  <c r="L13" i="4"/>
  <c r="L14" i="4"/>
  <c r="L15" i="4"/>
  <c r="L16" i="4"/>
  <c r="L17" i="4"/>
  <c r="L18" i="4"/>
  <c r="L19" i="4"/>
  <c r="L20" i="4"/>
  <c r="L22" i="4"/>
  <c r="L23" i="4"/>
  <c r="L24" i="4"/>
  <c r="L25" i="4"/>
  <c r="L26" i="4"/>
  <c r="L27" i="4"/>
  <c r="L28" i="4"/>
  <c r="L29" i="4"/>
  <c r="D37" i="4" l="1"/>
  <c r="E37" i="4" s="1"/>
  <c r="F30" i="4"/>
  <c r="G30" i="4"/>
  <c r="D38" i="4"/>
  <c r="E38" i="4" s="1"/>
  <c r="L30" i="4"/>
  <c r="K30" i="4"/>
  <c r="E39" i="4" l="1"/>
  <c r="M21" i="5"/>
  <c r="L21" i="5"/>
  <c r="K21" i="5"/>
  <c r="I21" i="5"/>
  <c r="H21" i="5"/>
  <c r="L18" i="5"/>
  <c r="J18" i="5"/>
  <c r="H18" i="5"/>
  <c r="N17" i="5"/>
  <c r="M17" i="5"/>
  <c r="L17" i="5"/>
  <c r="K17" i="5"/>
  <c r="K18" i="5" s="1"/>
  <c r="J17" i="5"/>
  <c r="Q17" i="5" s="1"/>
  <c r="I17" i="5"/>
  <c r="I18" i="5" s="1"/>
  <c r="H17" i="5"/>
  <c r="N16" i="5"/>
  <c r="N18" i="5" s="1"/>
  <c r="M16" i="5"/>
  <c r="L16" i="5"/>
  <c r="K16" i="5"/>
  <c r="J16" i="5"/>
  <c r="I16" i="5"/>
  <c r="H16" i="5"/>
  <c r="N14" i="5"/>
  <c r="M14" i="5"/>
  <c r="L14" i="5"/>
  <c r="K14" i="5"/>
  <c r="J14" i="5"/>
  <c r="I14" i="5"/>
  <c r="H14" i="5"/>
  <c r="P13" i="5"/>
  <c r="O13" i="5"/>
  <c r="P12" i="5"/>
  <c r="O12" i="5"/>
  <c r="Q12" i="5" s="1"/>
  <c r="P11" i="5"/>
  <c r="O11" i="5"/>
  <c r="O17" i="5" s="1"/>
  <c r="P10" i="5"/>
  <c r="P9" i="5"/>
  <c r="P16" i="5" s="1"/>
  <c r="O9" i="5"/>
  <c r="O14" i="5" s="1"/>
  <c r="Q18" i="5" l="1"/>
  <c r="M18" i="5"/>
  <c r="Q16" i="5"/>
  <c r="P17" i="5"/>
  <c r="P18" i="5" s="1"/>
  <c r="P14" i="5"/>
  <c r="Q13" i="5"/>
  <c r="Q9" i="5"/>
  <c r="Q10" i="5"/>
  <c r="Q11" i="5"/>
  <c r="O16" i="5"/>
  <c r="O18" i="5" s="1"/>
  <c r="Q14" i="5" l="1"/>
  <c r="J30" i="4" l="1"/>
  <c r="P21" i="5" l="1"/>
  <c r="N21" i="5"/>
  <c r="J21" i="5" l="1"/>
  <c r="O21" i="5"/>
  <c r="Q21" i="5" l="1"/>
</calcChain>
</file>

<file path=xl/sharedStrings.xml><?xml version="1.0" encoding="utf-8"?>
<sst xmlns="http://schemas.openxmlformats.org/spreadsheetml/2006/main" count="291" uniqueCount="266">
  <si>
    <t>`</t>
  </si>
  <si>
    <t>Office Use Only</t>
  </si>
  <si>
    <t>Doc Version 1.0 Oct 2022</t>
  </si>
  <si>
    <t>Outputs</t>
  </si>
  <si>
    <r>
      <rPr>
        <b/>
        <u/>
        <sz val="16"/>
        <color theme="1"/>
        <rFont val="Aptos Narrow"/>
        <family val="2"/>
        <scheme val="minor"/>
      </rPr>
      <t>Please do not enter any data into Columns E-S in your application</t>
    </r>
    <r>
      <rPr>
        <sz val="16"/>
        <color theme="1"/>
        <rFont val="Aptos Narrow"/>
        <family val="2"/>
        <scheme val="minor"/>
      </rPr>
      <t>. These will be reviewed with successful applicants at project inception.</t>
    </r>
  </si>
  <si>
    <t>Communities and Place</t>
  </si>
  <si>
    <t>Cross-cutting</t>
  </si>
  <si>
    <t>Healthy, Safe and Inclusive Communities</t>
  </si>
  <si>
    <t>Thriving Places</t>
  </si>
  <si>
    <t>OP Code</t>
  </si>
  <si>
    <t>COLUMN C
Output Description</t>
  </si>
  <si>
    <t>COLUMN D
Target</t>
  </si>
  <si>
    <t>Relevant feasibility studies</t>
  </si>
  <si>
    <t>Healthy: Improve health and wellbeing</t>
  </si>
  <si>
    <t>Safe: Reduce crime and the fear of crime</t>
  </si>
  <si>
    <t>Inclusive: Bringing communities together, tackling homelessness</t>
  </si>
  <si>
    <t>High streets and town centres improvements</t>
  </si>
  <si>
    <t>Development of the visitor economy</t>
  </si>
  <si>
    <t>Events &amp; 
Activities</t>
  </si>
  <si>
    <t>OP12</t>
  </si>
  <si>
    <t>Number of local events or activities supported</t>
  </si>
  <si>
    <t>OP13</t>
  </si>
  <si>
    <t>Number of tournaments supported</t>
  </si>
  <si>
    <t>Other</t>
  </si>
  <si>
    <t>OP27</t>
  </si>
  <si>
    <t>Number of volunteering opportunities supported</t>
  </si>
  <si>
    <t>Outcomes</t>
  </si>
  <si>
    <t>OC Code</t>
  </si>
  <si>
    <t>COLUMN C
Outcome Description</t>
  </si>
  <si>
    <t>OC18</t>
  </si>
  <si>
    <t>Improved engagement numbers</t>
  </si>
  <si>
    <t>OC19</t>
  </si>
  <si>
    <t>Number of community-led arts, cultural, heritage and creative programmes as a result of support</t>
  </si>
  <si>
    <t>OC29</t>
  </si>
  <si>
    <t xml:space="preserve">Number of volunteering opportunities created as a result of support </t>
  </si>
  <si>
    <t>Revenue 2022-23</t>
  </si>
  <si>
    <t>Revenue 2023-24</t>
  </si>
  <si>
    <t>Capital 2022-23</t>
  </si>
  <si>
    <t>Capital 2023-24</t>
  </si>
  <si>
    <t>Capital 2024-25</t>
  </si>
  <si>
    <t>SPF</t>
  </si>
  <si>
    <t>Grant</t>
  </si>
  <si>
    <t>Awaiting Decision</t>
  </si>
  <si>
    <t>n/a</t>
  </si>
  <si>
    <t>Insert additional rows, if required, above this line ^ (check new match additions show in formula below row 21)</t>
  </si>
  <si>
    <t>TAB 4 Expenditure Profile</t>
  </si>
  <si>
    <t>Cost Headings</t>
  </si>
  <si>
    <t xml:space="preserve">Original Headings </t>
  </si>
  <si>
    <t>Accommodation</t>
  </si>
  <si>
    <t>Accommodation Other</t>
  </si>
  <si>
    <t>Building repairs &amp; maintenance</t>
  </si>
  <si>
    <t>Cleaning, refuse &amp; laundry</t>
  </si>
  <si>
    <t>Furniture &amp; Equipment</t>
  </si>
  <si>
    <t>Rent &amp; Rates</t>
  </si>
  <si>
    <t>Room Hire</t>
  </si>
  <si>
    <t>Security</t>
  </si>
  <si>
    <t>Utilities</t>
  </si>
  <si>
    <t>Preliminaries</t>
  </si>
  <si>
    <t>Administration</t>
  </si>
  <si>
    <t>Administration Other</t>
  </si>
  <si>
    <t>Consumables</t>
  </si>
  <si>
    <t>Equipment Leases (margin not eligible)</t>
  </si>
  <si>
    <t>Equipment Purchase</t>
  </si>
  <si>
    <t>Telephone</t>
  </si>
  <si>
    <t>Personal protective Equipment</t>
  </si>
  <si>
    <t>Grants</t>
  </si>
  <si>
    <t>Estates</t>
  </si>
  <si>
    <t>Construction Costs</t>
  </si>
  <si>
    <t>Environment Issues and Improvements</t>
  </si>
  <si>
    <t>Renovation</t>
  </si>
  <si>
    <t>Site Works</t>
  </si>
  <si>
    <t>Grants awarded</t>
  </si>
  <si>
    <t>HR</t>
  </si>
  <si>
    <t>Recruitment</t>
  </si>
  <si>
    <t>Training</t>
  </si>
  <si>
    <t>Training Courses</t>
  </si>
  <si>
    <t>Training Materials</t>
  </si>
  <si>
    <t>Redundancy, Sickness &amp; Maternity</t>
  </si>
  <si>
    <t>ICT</t>
  </si>
  <si>
    <t>ICT Consumables</t>
  </si>
  <si>
    <t>Hardware Purchase</t>
  </si>
  <si>
    <t>ICT Hardware and Licence Rental</t>
  </si>
  <si>
    <t>ICT Software Development</t>
  </si>
  <si>
    <t>Software Purchase</t>
  </si>
  <si>
    <t>Support</t>
  </si>
  <si>
    <t>Website Administration</t>
  </si>
  <si>
    <t>Website Costs</t>
  </si>
  <si>
    <t>Legal &amp; Professional</t>
  </si>
  <si>
    <t>Accountancy &amp; Audit</t>
  </si>
  <si>
    <t>Bank &amp; Payroll Charges</t>
  </si>
  <si>
    <t>Consultancy Fees</t>
  </si>
  <si>
    <t>Evaluation, Development &amp; Monitoring</t>
  </si>
  <si>
    <t>Legal &amp; Professional Fees</t>
  </si>
  <si>
    <t>Marketing &amp; Promotion</t>
  </si>
  <si>
    <t>Advertising &amp; Promotion</t>
  </si>
  <si>
    <t>Events &amp; Awards</t>
  </si>
  <si>
    <t>Exhibitions &amp; Conferences</t>
  </si>
  <si>
    <t>Printing Production &amp; Reprographics</t>
  </si>
  <si>
    <t>Translations &amp; Proof Reading</t>
  </si>
  <si>
    <t>Overheads</t>
  </si>
  <si>
    <t xml:space="preserve">Procurement </t>
  </si>
  <si>
    <t xml:space="preserve">Procured activity </t>
  </si>
  <si>
    <t>Training Costs</t>
  </si>
  <si>
    <t>Training Allowances</t>
  </si>
  <si>
    <t>Examination &amp; Registration Fees</t>
  </si>
  <si>
    <t>Staff</t>
  </si>
  <si>
    <t>Academics</t>
  </si>
  <si>
    <t>Advisors</t>
  </si>
  <si>
    <t>Project Delivery Staff</t>
  </si>
  <si>
    <t>Project Management Staff</t>
  </si>
  <si>
    <t>Volunteers</t>
  </si>
  <si>
    <t>Travel &amp; Transport (used for project staff expense claims)</t>
  </si>
  <si>
    <t>Travel &amp; Subsistence</t>
  </si>
  <si>
    <t>Hospitality</t>
  </si>
  <si>
    <t>Vehicle Lease (margin not eligible)</t>
  </si>
  <si>
    <t>Vehicle Running Costs</t>
  </si>
  <si>
    <t xml:space="preserve">Output Definition </t>
  </si>
  <si>
    <t>Number of local events or activities supported. An event refers to planned activities. These should fall into the below categories:
- Those related to: (1) Film, TV, Music, Radio (2) Heritage (3) Arts, Museums and Libraries. 
- Other activities and events include, for example but not limited to, sports, volunteering, tourism and social action.</t>
  </si>
  <si>
    <t>Project data that will evidence number of local events or activities supported
• Detail of local events or activities supported AND
• Two types of evidence, e.g. Event programmes, Marketing materials, Literature, Website / social media, Photographs of events, Attendance records</t>
  </si>
  <si>
    <t>Number of tournaments, leagues and teams supported.                                                                  
- A tournament is a series of contests between a number of competitors, competing for an overall prize. 
- A sports league is a group of sports teams or individual athletes that compete against each other and gain points in a specific sport. 
- A sports team is a group of individuals who play sports on the same team.
- Support means provision to aid the regeneration, creation or maintenance  of sport facilities.</t>
  </si>
  <si>
    <t>Project data that will evidence the number of tournaments supported.
•  Detail of tournaments supported e.g. programme / marketing / photographs of tournament event, AND
• Record of participants, AND
• Projects will demonstrate a clear relationship between tournaments supported and source provision.</t>
  </si>
  <si>
    <t>Number of organised volunteering roles supported as a direct result of the intervention. This includes opportunities for people to volunteer on a regular basis, and opportunities for one-off volunteering.
- Formal volunteering refers to those who have given unpaid help via a group, club, or organisation: for example, leading a group, administrative support or befriending or mentoring people.</t>
  </si>
  <si>
    <t>Project data that will evidence the number of volunteering opportunities supported 
•  Declaration by group, club, or organisation providing details of support, AND 
•  Attendance records, OR signing in sheets, OR timesheets.</t>
  </si>
  <si>
    <t xml:space="preserve">Outcome Definition </t>
  </si>
  <si>
    <r>
      <t xml:space="preserve">The increase in </t>
    </r>
    <r>
      <rPr>
        <sz val="11"/>
        <rFont val="Calibri"/>
        <family val="2"/>
      </rPr>
      <t>number</t>
    </r>
    <r>
      <rPr>
        <sz val="11"/>
        <color rgb="FF000000"/>
        <rFont val="Calibri"/>
        <family val="2"/>
      </rPr>
      <t xml:space="preserve"> of individuals engaged in the local area / activity during the last 12 months. Engagement can include physical and digital engagements. 
What is classed as the 'local area' where events are recorded should remain consistent throughout the collection e.g. should not include/ exclude events in neighbouring locations which were excluded/included in previous returns.
</t>
    </r>
  </si>
  <si>
    <t>Project data that will evidence improved engagement numbers (numbers of people).
• Results of bespoke survey, AND
• Attendance logs / footfall reports to evidence actual engagement numbers. 
* n.b. Projects will need to establish baseline data to determine improved engagement numbers.</t>
  </si>
  <si>
    <t xml:space="preserve">Number of programmes started because of support provided by UKSPF interventions. This indicator focuses on programmes that are led by the community groups (self-governing and not for profit group or organisation which works for the public benefit) and focuses on the topics of arts, culture, heritage. </t>
  </si>
  <si>
    <t>Project data that will evidence number of community-led arts, cultural, heritage and creative programmes as a result of support
• Detail of programmes supported, AND 
• one or more of the following: Event programmes, Marketing materials, Literature, Website / social media, Photographs of events, Attendance records</t>
  </si>
  <si>
    <t xml:space="preserve">The number of organised volunteering roles created as a direct result of the intervention. This includes opportunities for people to volunteer on a regular basis, and opportunities for one-off volunteering.
- Formal volunteering refers to those who have given unpaid help via a group, club, or organisation: for example, leading a group, administrative support or befriending or mentoring people.
</t>
  </si>
  <si>
    <t xml:space="preserve">Project data that will evidence the number of volunteering opportunities created as a result of support. 
 •  Declaration by lead organisation including details of volunteering roles created, started, duration and the number of hours per week, AND
 •  Details of how and where the opportunities were promoted with examples of marketing </t>
  </si>
  <si>
    <t>%</t>
  </si>
  <si>
    <t>S1</t>
  </si>
  <si>
    <t>S2</t>
  </si>
  <si>
    <t>S3</t>
  </si>
  <si>
    <t xml:space="preserve">Subsidy Control (Previously known as 'State Aid') Self Assessment </t>
  </si>
  <si>
    <t>Value of Assistance</t>
  </si>
  <si>
    <t xml:space="preserve">Date of Assistance </t>
  </si>
  <si>
    <t>A subsidy is where a public authority provides support to an enterprise that gives them an economic advantage. All Applicants must consider how they will deliver in line with subsidy control (previously known as State Aid) as per UK Government guidance.
Where applicants do not adequately demonstrate that the proposed project is compliant under the UK Subsidy Control Regime, it may be considered ineligible and your application could be rejected.
We require you to provide accurate and honest answers to the following questions, to help us determine if a subsidy is likely to be present in your project – and if so, what compliant route we can take to award the funding.</t>
  </si>
  <si>
    <t xml:space="preserve">Name of public body </t>
  </si>
  <si>
    <t>Total:</t>
  </si>
  <si>
    <t>Note: Support can not only be in the form of a grant but also assistance such as free or subsidised consultancy services, marketing advice etc. if you are unsure, your grant award letters from the funder will stipulate if the award is subject to the above state aid/subsidy control considerations.</t>
  </si>
  <si>
    <t xml:space="preserve">Criteria </t>
  </si>
  <si>
    <t xml:space="preserve">Rationale </t>
  </si>
  <si>
    <r>
      <rPr>
        <b/>
        <sz val="11"/>
        <color theme="1"/>
        <rFont val="Arial"/>
        <family val="2"/>
      </rPr>
      <t>1</t>
    </r>
    <r>
      <rPr>
        <sz val="11"/>
        <color theme="1"/>
        <rFont val="Arial"/>
        <family val="2"/>
      </rPr>
      <t>.Is the financial assistance given, directly or indirectly, from state / public resources by a state / public authority?</t>
    </r>
  </si>
  <si>
    <r>
      <rPr>
        <b/>
        <sz val="11"/>
        <color theme="1"/>
        <rFont val="Arial"/>
        <family val="2"/>
      </rPr>
      <t>2.</t>
    </r>
    <r>
      <rPr>
        <sz val="11"/>
        <color theme="1"/>
        <rFont val="Arial"/>
        <family val="2"/>
      </rPr>
      <t xml:space="preserve"> Does the financial assistance confer a selective economic advantage on one or more enterprise?</t>
    </r>
  </si>
  <si>
    <r>
      <rPr>
        <b/>
        <sz val="11"/>
        <color theme="1"/>
        <rFont val="Arial"/>
        <family val="2"/>
      </rPr>
      <t>3.</t>
    </r>
    <r>
      <rPr>
        <sz val="11"/>
        <color theme="1"/>
        <rFont val="Arial"/>
        <family val="2"/>
      </rPr>
      <t xml:space="preserve"> Is the financial assistance specific, such that it benefits one or more enterprises over one or more enterprises with respect to the production of goods or services?</t>
    </r>
  </si>
  <si>
    <r>
      <rPr>
        <b/>
        <sz val="11"/>
        <color theme="1"/>
        <rFont val="Arial"/>
        <family val="2"/>
      </rPr>
      <t>4.</t>
    </r>
    <r>
      <rPr>
        <sz val="11"/>
        <color theme="1"/>
        <rFont val="Arial"/>
        <family val="2"/>
      </rPr>
      <t xml:space="preserve"> Is the financial assistance capable of affecting trade or investment within the UK or international trade or investment?</t>
    </r>
  </si>
  <si>
    <r>
      <rPr>
        <b/>
        <sz val="11"/>
        <color theme="1"/>
        <rFont val="Aptos Narrow"/>
        <family val="2"/>
      </rPr>
      <t>(✓</t>
    </r>
    <r>
      <rPr>
        <b/>
        <sz val="11"/>
        <color theme="1"/>
        <rFont val="Arial"/>
        <family val="2"/>
      </rPr>
      <t xml:space="preserve"> / X)</t>
    </r>
  </si>
  <si>
    <r>
      <rPr>
        <b/>
        <sz val="11"/>
        <color theme="1"/>
        <rFont val="Arial"/>
        <family val="2"/>
      </rPr>
      <t>1)</t>
    </r>
    <r>
      <rPr>
        <sz val="11"/>
        <color theme="1"/>
        <rFont val="Arial"/>
        <family val="2"/>
      </rPr>
      <t xml:space="preserve"> As part of the Subsidy Control requirements a Minimal Financial Assistance (MFA) allows public authorities to award low value subsidies to organisations operating in a competitive market (up to £315,000) during the previous 3 fiscal years (i.e the current fiscal year and the previous two fiscal years).
Please outline if your organisation has received the following De minimis aid (previous support under State Aid) and/or Minimal Financial Assistance during the last 3 fiscal years:</t>
    </r>
  </si>
  <si>
    <r>
      <rPr>
        <b/>
        <sz val="11"/>
        <rFont val="Arial"/>
        <family val="2"/>
      </rPr>
      <t>2)</t>
    </r>
    <r>
      <rPr>
        <sz val="11"/>
        <rFont val="Arial"/>
        <family val="2"/>
      </rPr>
      <t xml:space="preserve"> Self-Assessment. If the award falls outside the MFA it must be determined whether the award of UKSPF is a potential subsidy (as defined by the UK Subsidy Control Regime). We ask you in this section to self-assess your project application against the following criteria. Subsidy is only present if all four criteria are met. If you require help interpreting the wording below – there are a number of helpful articles online on the GOV.UK website (guidance). </t>
    </r>
  </si>
  <si>
    <r>
      <rPr>
        <b/>
        <sz val="11"/>
        <color rgb="FF000000"/>
        <rFont val="Arial"/>
        <family val="2"/>
      </rPr>
      <t xml:space="preserve"> 3)</t>
    </r>
    <r>
      <rPr>
        <sz val="11"/>
        <color rgb="FF000000"/>
        <rFont val="Arial"/>
        <family val="2"/>
      </rPr>
      <t xml:space="preserve"> If as part of your self-assessment you consider this to be a subsidy, confirm how you intend to comply with the UK’s subsidy control regime as set out in UK Government guidance e.g. what subsidy cover is in place?</t>
    </r>
  </si>
  <si>
    <r>
      <rPr>
        <b/>
        <sz val="11"/>
        <color theme="1"/>
        <rFont val="Arial"/>
        <family val="2"/>
      </rPr>
      <t xml:space="preserve"> 5)</t>
    </r>
    <r>
      <rPr>
        <sz val="11"/>
        <color theme="1"/>
        <rFont val="Arial"/>
        <family val="2"/>
      </rPr>
      <t xml:space="preserve"> If yes, provide details. If no, briefly explain the rationale for this response.</t>
    </r>
  </si>
  <si>
    <r>
      <rPr>
        <b/>
        <sz val="11"/>
        <color theme="1"/>
        <rFont val="Arial"/>
        <family val="2"/>
      </rPr>
      <t>6)</t>
    </r>
    <r>
      <rPr>
        <sz val="11"/>
        <color theme="1"/>
        <rFont val="Arial"/>
        <family val="2"/>
      </rPr>
      <t xml:space="preserve"> Please describe systems in place to report and monitor on any subsidy provided by the activity(ies).</t>
    </r>
  </si>
  <si>
    <r>
      <rPr>
        <b/>
        <sz val="11"/>
        <color rgb="FF000000"/>
        <rFont val="Arial"/>
        <family val="2"/>
      </rPr>
      <t xml:space="preserve"> 4)</t>
    </r>
    <r>
      <rPr>
        <sz val="11"/>
        <color rgb="FF000000"/>
        <rFont val="Arial"/>
        <family val="2"/>
      </rPr>
      <t xml:space="preserve"> Does any aspect of the activity(ies) involve the provision of a subsidy to end beneficiaries? (i.e. are you intending awarding funding to end beneficiaries beyond your own organisation?) </t>
    </r>
  </si>
  <si>
    <t>Expenditure Profile (Internal UKSPF Team only)</t>
  </si>
  <si>
    <t xml:space="preserve">Evidence Required for Output  (this evidence must be provided at project closure) </t>
  </si>
  <si>
    <t>At Project Inception: We will work with you to map your targets against themes and Outcomes. Any Output may be mapped against any theme or sub-theme. Each Outcome should be counted against only one theme or sub theme.</t>
  </si>
  <si>
    <t>Please select Outputs from Column C and 
indicate your target units in Column D</t>
  </si>
  <si>
    <t>Please select Outcomes from Column C and 
indicate your target units in Column D</t>
  </si>
  <si>
    <t>Required Evidence for Outcome (this evidence must be provided at project closure)</t>
  </si>
  <si>
    <t>Atodiad A - Gweithlyfr Allbynnau a Chyllid</t>
  </si>
  <si>
    <t>Enw'r Ymgeisydd Arweiniol</t>
  </si>
  <si>
    <t xml:space="preserve">Rhowch Enw'r Digwyddiad </t>
  </si>
  <si>
    <t xml:space="preserve">ENW'R PROSIECT YMA </t>
  </si>
  <si>
    <t>MYNEGAI - TABIAU I'W GWBLHAU GAN YMGEISYDD</t>
  </si>
  <si>
    <r>
      <rPr>
        <b/>
        <u/>
        <sz val="10"/>
        <color theme="1"/>
        <rFont val="Arial"/>
        <family val="2"/>
      </rPr>
      <t>Cronfa Ffyniant Gyffredin - 2025 - 2026</t>
    </r>
    <r>
      <rPr>
        <b/>
        <sz val="10"/>
        <color theme="1"/>
        <rFont val="Arial"/>
        <family val="2"/>
      </rPr>
      <t xml:space="preserve">
Arweiniad: </t>
    </r>
    <r>
      <rPr>
        <sz val="10"/>
        <color theme="1"/>
        <rFont val="Arial"/>
        <family val="2"/>
      </rPr>
      <t xml:space="preserve">Cwblhewch y gweithlyfr hwn mewn perthynas ag un digwyddiad yn unig. Mae'r llyfr gwaith Excel hwn yn cynnwys 6 taflen waith. Mae angen i'r ymgeisydd digwyddiad gwblhau Tabiau 1 i 5 a restrir isod; mae'r Tabiau Penawdau Cost er gwybodaeth yn unig. Rhowch Enw Sefydliad yr Ymgeisydd ac Enw'r Digwyddiad yn y blychau isod. </t>
    </r>
  </si>
  <si>
    <t xml:space="preserve">Cymunedau a Lle </t>
  </si>
  <si>
    <t>Blaenoriaeth</t>
  </si>
  <si>
    <t>Thema</t>
  </si>
  <si>
    <t>Îs-Thema</t>
  </si>
  <si>
    <t>Cymunedau Iach, Diogel a Chynhwysol</t>
  </si>
  <si>
    <t>Lleodd Llewyrchus</t>
  </si>
  <si>
    <t xml:space="preserve">
Iach: Gwella iechyd a lles </t>
  </si>
  <si>
    <t>Diogel: Lleihau trosedd ac ofn trosedd</t>
  </si>
  <si>
    <t xml:space="preserve">
Cynhwysol: Dod â chymunedau ynghyd, mynd i'r afael â digartrefedd</t>
  </si>
  <si>
    <t xml:space="preserve">Datblygu'r economi ymwelwyr </t>
  </si>
  <si>
    <t xml:space="preserve">
Gwelliannau i strydoedd mawr a chanol trefi</t>
  </si>
  <si>
    <t>Cefnogi Busnes Lleol</t>
  </si>
  <si>
    <t>Cymorth i Fusnes</t>
  </si>
  <si>
    <t>Cyngor a chefnogaeth i fusnes</t>
  </si>
  <si>
    <t>Diwylliant menter a chymorth cychwyn busnes</t>
  </si>
  <si>
    <t xml:space="preserve">Safleoedd ac adeiladau busnes </t>
  </si>
  <si>
    <t xml:space="preserve">Pobl a Sgiliau </t>
  </si>
  <si>
    <t>Cyflogadwyedd</t>
  </si>
  <si>
    <t>Sgiliau</t>
  </si>
  <si>
    <t xml:space="preserve">Cefnogi pobl i symud ymlaen i gyflogaeth ac mewn i gyflogaeth </t>
  </si>
  <si>
    <t>Cefnogaeth i bobl ifanc sydd neu sydd mewn perygl o fod yn NEET</t>
  </si>
  <si>
    <t>Sgiliau hanfodol (gan gynnwys rhifedd, llythrennedd, ESOL a digidol)</t>
  </si>
  <si>
    <t>Sgiliau cysylltiedig â chyflogaeth</t>
  </si>
  <si>
    <t>ENW'R PROSIECT</t>
  </si>
  <si>
    <t>Llinell</t>
  </si>
  <si>
    <t xml:space="preserve">Disgrifiad Cost </t>
  </si>
  <si>
    <t xml:space="preserve">Pennawd Cost
(Dewiswch o'r rhestr) </t>
  </si>
  <si>
    <t>Cyfanswm Costau (£)</t>
  </si>
  <si>
    <t>Refeniw 2025-26</t>
  </si>
  <si>
    <t>Cyfalaf 2025-26</t>
  </si>
  <si>
    <t>CYFANSWM REFENIW</t>
  </si>
  <si>
    <t>CYFANSWM CYFALAF</t>
  </si>
  <si>
    <t>CYFANSWM LLAWN</t>
  </si>
  <si>
    <t>Sylwadau neu fanylion sy'n ymwneud â'r chostau</t>
  </si>
  <si>
    <t>Cyfanswm</t>
  </si>
  <si>
    <t>Rhowch resi ychwanegol (uwchben y llinell hon)</t>
  </si>
  <si>
    <t>Digwyddiad 1:</t>
  </si>
  <si>
    <t>Llinell Crynodeb</t>
  </si>
  <si>
    <t>Tabl Crynodeb</t>
  </si>
  <si>
    <t>Gwerth  (£)</t>
  </si>
  <si>
    <t>CYFRANIAD GRANT</t>
  </si>
  <si>
    <t>CYFRANIAD ARIAN CYFATEBOL</t>
  </si>
  <si>
    <t>CYFANSWM COST Y DIGWYDDIAD</t>
  </si>
  <si>
    <t>Proffil Cyllid &amp; Chardarnhad o Gyllid Cyfatebol</t>
  </si>
  <si>
    <t xml:space="preserve">Nodwch pob ffynhonnell ariannu a gwerth y cyllid sydd angen er mwyn cwblhau'r prosiect.  Gallwch mewnosod rhesi ychwanegol os oes angen.  Dylai'r proffil yma cyfateb gyda'ch Proffil Gwariant (Tab 4). </t>
  </si>
  <si>
    <t xml:space="preserve">DIGWYDDIAD 1: </t>
  </si>
  <si>
    <t xml:space="preserve">Ffynonellau ariannu </t>
  </si>
  <si>
    <t>Enw'r Ffynhonnell</t>
  </si>
  <si>
    <t>Math o Gyllid Cyfatebol</t>
  </si>
  <si>
    <t>Statws y cyllid cyfatebol</t>
  </si>
  <si>
    <t xml:space="preserve">Os nad yw'r cyllid wedi ei sicrhua, beth yw'r amserlen? </t>
  </si>
  <si>
    <t>Llythyr yn cadarnhau bod y cyllid cyfatebol wedi ei sicrhau ynghlwm?</t>
  </si>
  <si>
    <t>CYFANSWM</t>
  </si>
  <si>
    <t>Grant spf</t>
  </si>
  <si>
    <t>Cyllid arall gan Llyw DU</t>
  </si>
  <si>
    <t>Cyllid arall gan Llyw Cymru</t>
  </si>
  <si>
    <t>Cyfraniad Awdurdodau Lleol</t>
  </si>
  <si>
    <t>Cyllidwr Trydydd Parti</t>
  </si>
  <si>
    <t xml:space="preserve">Cyfanswm: </t>
  </si>
  <si>
    <t>Proffil Grant</t>
  </si>
  <si>
    <t xml:space="preserve">Cyfanswm proffil Cyllid Cyfatebol </t>
  </si>
  <si>
    <t xml:space="preserve">Proffil Cyllid </t>
  </si>
  <si>
    <t>Penawdau Cost Diwygiedig</t>
  </si>
  <si>
    <t>Nodiadau</t>
  </si>
  <si>
    <t>Costau llety</t>
  </si>
  <si>
    <t>Costau llety uniongyrchol a ysgwyddir fel rhan o gyflawni prosiectau fel rhent, cyfraddau, cyfleustodau, cynnal a chadw, diogelwch, llogi ystafelloedd, dodrefn. Mae'n rhaid i'r costau gael eu priodoli'n uniongyrchol i'r prosiect. Dylid dal unrhyw gostau anuniongyrchol o dan orbenion (overheads).</t>
  </si>
  <si>
    <t>Costau gweinyddol</t>
  </si>
  <si>
    <t>Costau gweinyddu uniongyrchol a dynnir fel rhan o gyflawni prosiectau fel cyflenwadau swyddfa, nwyddau traul, costau ffôn / symudol, argraffu. Mae'n rhaid i'r costau gael eu priodoli'n uniongyrchol i'r prosiect. Dylid dal unrhyw gostau anuniongyrchol o dan orbenion.</t>
  </si>
  <si>
    <t>Prynu Offer neu brydlesu</t>
  </si>
  <si>
    <t>Costau offer uniongyrchol a ysgwyddir fel rhan o gyflawni prosiectau fel prydlesu MFDs. Rhaid priodoli'r costau yn uniongyrchol i'r prosiect. Dylid dal unrhyw gostau anuniongyrchol o dan orbenion (overheads).</t>
  </si>
  <si>
    <t>Costau TGCh</t>
  </si>
  <si>
    <t>Costau TGCh uniongyrchol a dynnir fel rhan o gyflawni prosiectau fel prynu gliniaduron.</t>
  </si>
  <si>
    <t>H&amp;S / Cyfarpar Diogelu Personol</t>
  </si>
  <si>
    <t>Iechyd a Diogelwch Uniongyrchol neu Offer Diogelu Personol a dynnir fel rhan o gyflawni prosiectau.</t>
  </si>
  <si>
    <t>Galluogi Gwaith/Paratoadau Safle</t>
  </si>
  <si>
    <t>Costau gwaith galluogi uniongyrchol sy'n gysylltiedig â chynlluniau datblygu ac adfywio.</t>
  </si>
  <si>
    <t>Costau Adeiladu/Adnewyddu</t>
  </si>
  <si>
    <t>Costau adeiladu uniongyrchol sy'n gysylltiedig â chynlluniau datblygu ac adfywio.</t>
  </si>
  <si>
    <t xml:space="preserve">Preliminaries / Cyfleustodau </t>
  </si>
  <si>
    <t>Ffioedd Cyfreithiol, Ymgynghoriaeth/Proffesiynol</t>
  </si>
  <si>
    <t>Marchnata, Hyrwyddo a Gwefan</t>
  </si>
  <si>
    <t>Digwyddiadau, Gweithdai a Chynadleddau</t>
  </si>
  <si>
    <t>Costau hyfforddi</t>
  </si>
  <si>
    <t>Costau lleoliad</t>
  </si>
  <si>
    <t>Grantiau</t>
  </si>
  <si>
    <t>Arall</t>
  </si>
  <si>
    <t>Unrhyw gostau, gwasanaethau neu weithgareddau uniongyrchol sydd y tu allan i benawdau cost amgen. Rhowch fanylion yn y Golofn Disgrifiad Cost.</t>
  </si>
  <si>
    <t>Costau Staff</t>
  </si>
  <si>
    <t>Gwerth y costau staff sy'n gysylltiedig â staff a gyflogir yn uniongyrchol neu a eiliwyd i'r prosiect. Rhowch linell newydd ar gyfer pob rôl yn y prosiect a rhowch fanylion rôl yn y Golofn Disgrifiad Cost.</t>
  </si>
  <si>
    <t>Gorbenion/FR15 @ 15% o gostau staff</t>
  </si>
  <si>
    <t>Cyfrifwyd costau anuniongyrchol neu orbenion ar Gyfradd Unffurf o 15% o gostau staff i gefnogi costau anuniongyrchol angenrheidiol sy'n gysylltiedig â gweithrediad arferol y prosiect. Fel rhent, cyfraddau, cyfleustodau, yswiriant, ffioedd cyfreithiol/cyfrifeg, cyflenwadau swyddfa a rennir na ellir eu priodoli/dosrannu'n hawdd i'r prosiect. Dylid cyfrif costau prosiect uniongyrchol gan ddefnyddio penawdau costau amgen.</t>
  </si>
  <si>
    <t>Costau teithio</t>
  </si>
  <si>
    <t>Costau cerbydau</t>
  </si>
  <si>
    <t>Cyfraniad grant SPF Grant tuag at y gost (70%)</t>
  </si>
  <si>
    <t xml:space="preserve">Cyfraniad Cyfatebol (30%) </t>
  </si>
  <si>
    <r>
      <rPr>
        <b/>
        <sz val="10"/>
        <rFont val="Aptos Narrow"/>
        <family val="2"/>
        <scheme val="minor"/>
      </rPr>
      <t>Dylid cwblhau'r tabl isod i nodi costau eich prosiect a'ch cyllideb gyffredinol (Colofnau B &amp; C)</t>
    </r>
    <r>
      <rPr>
        <sz val="10"/>
        <rFont val="Aptos Narrow"/>
        <family val="2"/>
        <scheme val="minor"/>
      </rPr>
      <t xml:space="preserve">.  Rhowch y data yn y celloedd gwyn. Rhowch swm y grant SPF yr ydych yn gofyn amdano tuag at bob cost yng Ngholofn F. Bydd unrhyw falans sy'n weddill nad yw'n cael ei ariannu gan y grant yn cael ei ystyried yn gyllid cyfatebol (Colofn G)).  Caiff colofnau H-L ei lenwi gan tîm mewnol UKSPF os fydd eich cais yn llwyddiannus.  </t>
    </r>
    <r>
      <rPr>
        <b/>
        <sz val="10"/>
        <rFont val="Aptos Narrow"/>
        <family val="2"/>
        <scheme val="minor"/>
      </rPr>
      <t>Disgwyliwn i'r holl arian a ddarperir o'r gronfa gael ei wario erbyn 31/01/2026</t>
    </r>
    <r>
      <rPr>
        <sz val="10"/>
        <rFont val="Aptos Narrow"/>
        <family val="2"/>
        <scheme val="minor"/>
      </rPr>
      <t xml:space="preserve">.  Os ydych chi wedi cofrestru ar gyfer TAW ac yn gallu adennill costau TAW, bydd y grant y byddwn yn ei ddyfarnu i chi eithrio TAW. Fodd bynnag, os yw eich cyllideb yn cynnwys eitemau cost penodol sy'n cynnwys TAW na ellir ei adfer, gallwch gynnwys hyn o fewn cyllideb eich grant i'n hystyried. Rhaid i chi ddatgan hyn o fewn eich cais a hefyd dynnu sylw at hyn yn y maes sylwadau ategol (Colofn M). </t>
    </r>
  </si>
  <si>
    <t>ENW'R PRIF YMGEISYDD (SEFYDLIAD) YMA</t>
  </si>
  <si>
    <t>Digwyddiadau Bach - Lleiafswm £2,000 Uchafswm £10,000</t>
  </si>
  <si>
    <t>Digwyddiadau Mawr - Lleiafswm £30,000</t>
  </si>
  <si>
    <t xml:space="preserve">Proffil Gwariant Cronfa Digwyddiadau (ticiwch isod y grant chi'n ymgeisio amdano)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</si>
</sst>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
    <numFmt numFmtId="165" formatCode="&quot;£&quot;#,##0"/>
    <numFmt numFmtId="166" formatCode="&quot;£&quot;#,##0.00"/>
  </numFmts>
  <fonts count="52" x14ac:knownFonts="1">
    <font>
      <sz val="11"/>
      <color theme="1"/>
      <name val="Aptos Narrow"/>
      <family val="2"/>
      <scheme val="minor"/>
    </font>
    <font>
      <b/>
      <sz val="11"/>
      <color theme="1"/>
      <name val="Aptos Narrow"/>
      <family val="2"/>
      <scheme val="minor"/>
    </font>
    <font>
      <sz val="11"/>
      <color theme="1"/>
      <name val="Arial"/>
      <family val="2"/>
    </font>
    <font>
      <b/>
      <sz val="16"/>
      <color theme="0"/>
      <name val="Arial"/>
      <family val="2"/>
    </font>
    <font>
      <sz val="10"/>
      <color theme="1"/>
      <name val="Arial"/>
      <family val="2"/>
    </font>
    <font>
      <b/>
      <u/>
      <sz val="10"/>
      <color theme="1"/>
      <name val="Arial"/>
      <family val="2"/>
    </font>
    <font>
      <b/>
      <sz val="10"/>
      <color theme="1"/>
      <name val="Arial"/>
      <family val="2"/>
    </font>
    <font>
      <b/>
      <sz val="11"/>
      <color theme="0"/>
      <name val="Arial"/>
      <family val="2"/>
    </font>
    <font>
      <sz val="11"/>
      <color rgb="FFFF0000"/>
      <name val="Arial"/>
      <family val="2"/>
    </font>
    <font>
      <b/>
      <sz val="16"/>
      <color theme="1"/>
      <name val="Arial"/>
      <family val="2"/>
    </font>
    <font>
      <b/>
      <sz val="11"/>
      <color theme="1"/>
      <name val="Arial"/>
      <family val="2"/>
    </font>
    <font>
      <sz val="22"/>
      <color theme="1"/>
      <name val="Arial"/>
      <family val="2"/>
    </font>
    <font>
      <sz val="14"/>
      <color theme="1"/>
      <name val="Arial"/>
      <family val="2"/>
    </font>
    <font>
      <b/>
      <sz val="22"/>
      <color theme="0"/>
      <name val="Arial"/>
      <family val="2"/>
    </font>
    <font>
      <b/>
      <sz val="18"/>
      <color theme="1"/>
      <name val="Arial"/>
      <family val="2"/>
    </font>
    <font>
      <sz val="16"/>
      <color theme="1"/>
      <name val="Aptos Narrow"/>
      <family val="2"/>
      <scheme val="minor"/>
    </font>
    <font>
      <b/>
      <u/>
      <sz val="16"/>
      <color theme="1"/>
      <name val="Aptos Narrow"/>
      <family val="2"/>
      <scheme val="minor"/>
    </font>
    <font>
      <sz val="16"/>
      <color theme="0" tint="-0.499984740745262"/>
      <name val="Aptos Narrow"/>
      <family val="2"/>
      <scheme val="minor"/>
    </font>
    <font>
      <sz val="22"/>
      <color theme="1"/>
      <name val="Aptos Narrow"/>
      <family val="2"/>
      <scheme val="minor"/>
    </font>
    <font>
      <sz val="12"/>
      <color theme="1"/>
      <name val="Aptos Narrow"/>
      <family val="2"/>
      <scheme val="minor"/>
    </font>
    <font>
      <b/>
      <sz val="22"/>
      <color theme="1"/>
      <name val="Arial"/>
      <family val="2"/>
    </font>
    <font>
      <b/>
      <sz val="20"/>
      <color theme="1"/>
      <name val="Arial"/>
      <family val="2"/>
    </font>
    <font>
      <b/>
      <sz val="14"/>
      <color theme="1"/>
      <name val="Arial"/>
      <family val="2"/>
    </font>
    <font>
      <b/>
      <sz val="14"/>
      <color theme="0"/>
      <name val="Arial"/>
      <family val="2"/>
    </font>
    <font>
      <b/>
      <sz val="12"/>
      <color theme="1"/>
      <name val="Arial"/>
      <family val="2"/>
    </font>
    <font>
      <sz val="12"/>
      <color theme="1"/>
      <name val="Arial"/>
      <family val="2"/>
    </font>
    <font>
      <sz val="22"/>
      <color theme="0"/>
      <name val="Arial"/>
      <family val="2"/>
    </font>
    <font>
      <b/>
      <sz val="14"/>
      <color rgb="FF000000"/>
      <name val="Arial"/>
      <family val="2"/>
    </font>
    <font>
      <sz val="12"/>
      <color rgb="FF7030A0"/>
      <name val="Arial"/>
      <family val="2"/>
    </font>
    <font>
      <sz val="12"/>
      <color rgb="FFFF0000"/>
      <name val="Arial"/>
      <family val="2"/>
    </font>
    <font>
      <sz val="11"/>
      <color rgb="FF002060"/>
      <name val="Arial"/>
      <family val="2"/>
    </font>
    <font>
      <b/>
      <sz val="12"/>
      <color theme="0"/>
      <name val="Arial"/>
      <family val="2"/>
    </font>
    <font>
      <sz val="12"/>
      <color theme="0"/>
      <name val="Arial"/>
      <family val="2"/>
    </font>
    <font>
      <sz val="11"/>
      <color rgb="FF000000"/>
      <name val="Calibri"/>
      <family val="2"/>
    </font>
    <font>
      <sz val="11"/>
      <name val="Calibri"/>
      <family val="2"/>
    </font>
    <font>
      <sz val="11"/>
      <color rgb="FF000000"/>
      <name val="Aptos Narrow"/>
      <family val="2"/>
      <scheme val="minor"/>
    </font>
    <font>
      <sz val="11"/>
      <color theme="0"/>
      <name val="Aptos Narrow"/>
      <family val="2"/>
      <scheme val="minor"/>
    </font>
    <font>
      <sz val="16"/>
      <color theme="0"/>
      <name val="Arial"/>
      <family val="2"/>
    </font>
    <font>
      <b/>
      <sz val="11"/>
      <color theme="1"/>
      <name val="Aptos Display"/>
      <family val="2"/>
      <scheme val="major"/>
    </font>
    <font>
      <sz val="12"/>
      <color theme="0"/>
      <name val="Aptos Display"/>
      <family val="2"/>
      <scheme val="major"/>
    </font>
    <font>
      <sz val="11"/>
      <color theme="0"/>
      <name val="Aptos Display"/>
      <family val="2"/>
      <scheme val="major"/>
    </font>
    <font>
      <u/>
      <sz val="11"/>
      <color theme="10"/>
      <name val="Aptos Narrow"/>
      <family val="2"/>
      <scheme val="minor"/>
    </font>
    <font>
      <sz val="11"/>
      <name val="Arial"/>
      <family val="2"/>
    </font>
    <font>
      <b/>
      <sz val="11"/>
      <color theme="1"/>
      <name val="Aptos Narrow"/>
      <family val="2"/>
    </font>
    <font>
      <sz val="11"/>
      <color rgb="FF000000"/>
      <name val="Arial"/>
      <family val="2"/>
    </font>
    <font>
      <b/>
      <sz val="11"/>
      <color rgb="FF000000"/>
      <name val="Arial"/>
      <family val="2"/>
    </font>
    <font>
      <b/>
      <sz val="11"/>
      <name val="Arial"/>
      <family val="2"/>
    </font>
    <font>
      <b/>
      <sz val="11"/>
      <name val="Aptos Display"/>
      <family val="2"/>
      <scheme val="major"/>
    </font>
    <font>
      <b/>
      <sz val="12"/>
      <name val="Arial"/>
      <family val="2"/>
    </font>
    <font>
      <sz val="10"/>
      <name val="Aptos Narrow"/>
      <family val="2"/>
      <scheme val="minor"/>
    </font>
    <font>
      <b/>
      <sz val="10"/>
      <name val="Aptos Narrow"/>
      <family val="2"/>
      <scheme val="minor"/>
    </font>
    <font>
      <sz val="16"/>
      <name val="Arial"/>
      <family val="2"/>
    </font>
  </fonts>
  <fills count="23">
    <fill>
      <patternFill patternType="none"/>
    </fill>
    <fill>
      <patternFill patternType="gray125"/>
    </fill>
    <fill>
      <patternFill patternType="solid">
        <fgColor theme="0" tint="-0.49998474074526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499984740745262"/>
        <bgColor rgb="FF000000"/>
      </patternFill>
    </fill>
    <fill>
      <patternFill patternType="solid">
        <fgColor theme="0"/>
        <bgColor rgb="FF000000"/>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rgb="FF00808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D9D9D9"/>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14993743705557422"/>
      </right>
      <top style="thin">
        <color indexed="64"/>
      </top>
      <bottom style="thin">
        <color indexed="64"/>
      </bottom>
      <diagonal/>
    </border>
    <border>
      <left style="thin">
        <color theme="0" tint="-0.14993743705557422"/>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4">
    <xf numFmtId="0" fontId="0" fillId="0" borderId="0"/>
    <xf numFmtId="0" fontId="4" fillId="0" borderId="0"/>
    <xf numFmtId="0" fontId="25" fillId="0" borderId="0"/>
    <xf numFmtId="0" fontId="41" fillId="0" borderId="0" applyNumberFormat="0" applyFill="0" applyBorder="0" applyAlignment="0" applyProtection="0"/>
  </cellStyleXfs>
  <cellXfs count="358">
    <xf numFmtId="0" fontId="0" fillId="0" borderId="0" xfId="0"/>
    <xf numFmtId="0" fontId="2" fillId="2" borderId="0" xfId="0" applyFont="1" applyFill="1"/>
    <xf numFmtId="0" fontId="2" fillId="0" borderId="0" xfId="0" applyFont="1"/>
    <xf numFmtId="0" fontId="7" fillId="3" borderId="1"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0" fontId="2" fillId="5" borderId="12" xfId="0" applyFont="1" applyFill="1" applyBorder="1" applyAlignment="1" applyProtection="1">
      <alignment vertical="center"/>
      <protection locked="0"/>
    </xf>
    <xf numFmtId="0" fontId="2" fillId="5" borderId="13" xfId="0" applyFont="1" applyFill="1" applyBorder="1" applyAlignment="1" applyProtection="1">
      <alignment vertical="center"/>
      <protection locked="0"/>
    </xf>
    <xf numFmtId="0" fontId="2" fillId="5" borderId="14" xfId="0" applyFont="1" applyFill="1" applyBorder="1" applyAlignment="1" applyProtection="1">
      <alignment vertical="center"/>
      <protection locked="0"/>
    </xf>
    <xf numFmtId="0" fontId="2" fillId="0" borderId="16" xfId="0" applyFont="1" applyBorder="1"/>
    <xf numFmtId="0" fontId="2" fillId="0" borderId="15" xfId="0" applyFont="1" applyBorder="1"/>
    <xf numFmtId="0" fontId="2" fillId="5" borderId="15" xfId="0" applyFont="1" applyFill="1" applyBorder="1" applyAlignment="1" applyProtection="1">
      <alignment vertical="center"/>
      <protection locked="0"/>
    </xf>
    <xf numFmtId="0" fontId="2" fillId="5" borderId="0" xfId="0" applyFont="1" applyFill="1" applyAlignment="1" applyProtection="1">
      <alignment vertical="center"/>
      <protection locked="0"/>
    </xf>
    <xf numFmtId="0" fontId="2" fillId="5" borderId="16" xfId="0" applyFont="1" applyFill="1" applyBorder="1" applyAlignment="1" applyProtection="1">
      <alignment vertical="center"/>
      <protection locked="0"/>
    </xf>
    <xf numFmtId="0" fontId="2" fillId="0" borderId="18" xfId="0" applyFont="1" applyBorder="1"/>
    <xf numFmtId="0" fontId="2" fillId="0" borderId="19" xfId="0" applyFont="1" applyBorder="1"/>
    <xf numFmtId="0" fontId="11" fillId="5" borderId="0" xfId="0" applyFont="1" applyFill="1"/>
    <xf numFmtId="0" fontId="0" fillId="5" borderId="0" xfId="0" applyFill="1" applyAlignment="1">
      <alignment horizontal="center"/>
    </xf>
    <xf numFmtId="0" fontId="0" fillId="5" borderId="0" xfId="0" applyFill="1"/>
    <xf numFmtId="0" fontId="12" fillId="5" borderId="0" xfId="0" applyFont="1" applyFill="1" applyAlignment="1">
      <alignment horizontal="center"/>
    </xf>
    <xf numFmtId="0" fontId="13" fillId="6" borderId="20" xfId="0" applyFont="1" applyFill="1" applyBorder="1" applyAlignment="1">
      <alignment vertical="center" wrapText="1"/>
    </xf>
    <xf numFmtId="0" fontId="13" fillId="6" borderId="21" xfId="0" applyFont="1" applyFill="1" applyBorder="1" applyAlignment="1">
      <alignment vertical="center" wrapText="1"/>
    </xf>
    <xf numFmtId="0" fontId="13" fillId="6" borderId="22" xfId="0" applyFont="1" applyFill="1" applyBorder="1" applyAlignment="1">
      <alignment horizontal="center" vertical="center" wrapText="1"/>
    </xf>
    <xf numFmtId="0" fontId="13" fillId="7" borderId="23" xfId="0" applyFont="1" applyFill="1" applyBorder="1" applyAlignment="1">
      <alignment vertical="center" wrapText="1"/>
    </xf>
    <xf numFmtId="0" fontId="18" fillId="5" borderId="0" xfId="0" applyFont="1" applyFill="1"/>
    <xf numFmtId="0" fontId="14" fillId="5" borderId="0" xfId="0" applyFont="1" applyFill="1" applyAlignment="1">
      <alignment vertical="center" wrapText="1"/>
    </xf>
    <xf numFmtId="0" fontId="14" fillId="5" borderId="0" xfId="0" applyFont="1" applyFill="1" applyAlignment="1">
      <alignment horizontal="center" vertical="center" wrapText="1"/>
    </xf>
    <xf numFmtId="0" fontId="19" fillId="5" borderId="0" xfId="0" applyFont="1" applyFill="1"/>
    <xf numFmtId="0" fontId="20" fillId="5" borderId="0" xfId="0" applyFont="1" applyFill="1" applyAlignment="1">
      <alignment horizontal="center" vertical="top" wrapText="1"/>
    </xf>
    <xf numFmtId="0" fontId="12" fillId="5" borderId="0" xfId="0" applyFont="1" applyFill="1" applyAlignment="1">
      <alignment horizontal="center" vertical="top" wrapText="1"/>
    </xf>
    <xf numFmtId="0" fontId="9" fillId="8" borderId="30" xfId="0" applyFont="1" applyFill="1" applyBorder="1" applyAlignment="1">
      <alignment horizontal="center" vertical="center" wrapText="1"/>
    </xf>
    <xf numFmtId="0" fontId="11" fillId="5" borderId="23" xfId="0" applyFont="1" applyFill="1" applyBorder="1"/>
    <xf numFmtId="0" fontId="2" fillId="8" borderId="35"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19" fillId="5" borderId="0" xfId="0" applyFont="1" applyFill="1" applyAlignment="1">
      <alignment wrapText="1"/>
    </xf>
    <xf numFmtId="1" fontId="25" fillId="8" borderId="42" xfId="0" applyNumberFormat="1" applyFont="1" applyFill="1" applyBorder="1" applyAlignment="1">
      <alignment horizontal="center" vertical="center" wrapText="1"/>
    </xf>
    <xf numFmtId="1" fontId="25" fillId="8" borderId="43" xfId="0" applyNumberFormat="1" applyFont="1" applyFill="1" applyBorder="1" applyAlignment="1">
      <alignment horizontal="center" vertical="center" wrapText="1"/>
    </xf>
    <xf numFmtId="1" fontId="25" fillId="8" borderId="44" xfId="0" applyNumberFormat="1" applyFont="1" applyFill="1" applyBorder="1" applyAlignment="1">
      <alignment horizontal="center" vertical="center" wrapText="1"/>
    </xf>
    <xf numFmtId="0" fontId="24" fillId="4" borderId="45" xfId="0" applyFont="1" applyFill="1" applyBorder="1" applyAlignment="1">
      <alignment horizontal="center" vertical="center" wrapText="1"/>
    </xf>
    <xf numFmtId="1" fontId="25" fillId="8" borderId="47" xfId="0" applyNumberFormat="1" applyFont="1" applyFill="1" applyBorder="1" applyAlignment="1">
      <alignment horizontal="center" vertical="center" wrapText="1"/>
    </xf>
    <xf numFmtId="1" fontId="25" fillId="8" borderId="48" xfId="0" applyNumberFormat="1" applyFont="1" applyFill="1" applyBorder="1" applyAlignment="1">
      <alignment horizontal="center" vertical="center" wrapText="1"/>
    </xf>
    <xf numFmtId="1" fontId="25" fillId="8" borderId="32" xfId="0" applyNumberFormat="1" applyFont="1" applyFill="1" applyBorder="1" applyAlignment="1">
      <alignment horizontal="center" vertical="center" wrapText="1"/>
    </xf>
    <xf numFmtId="1" fontId="25" fillId="8" borderId="38" xfId="0" applyNumberFormat="1" applyFont="1" applyFill="1" applyBorder="1" applyAlignment="1">
      <alignment horizontal="center" vertical="center" wrapText="1"/>
    </xf>
    <xf numFmtId="1" fontId="25" fillId="8" borderId="39" xfId="0" applyNumberFormat="1" applyFont="1" applyFill="1" applyBorder="1" applyAlignment="1">
      <alignment horizontal="center" vertical="center" wrapText="1"/>
    </xf>
    <xf numFmtId="1" fontId="25" fillId="8" borderId="41" xfId="0" applyNumberFormat="1" applyFont="1" applyFill="1" applyBorder="1" applyAlignment="1">
      <alignment horizontal="center" vertical="center" wrapText="1"/>
    </xf>
    <xf numFmtId="0" fontId="0" fillId="5" borderId="49" xfId="0" applyFill="1" applyBorder="1"/>
    <xf numFmtId="0" fontId="9" fillId="8" borderId="44" xfId="0" applyFont="1" applyFill="1" applyBorder="1" applyAlignment="1">
      <alignment horizontal="center" vertical="center" wrapText="1"/>
    </xf>
    <xf numFmtId="0" fontId="11" fillId="5" borderId="23" xfId="0" applyFont="1" applyFill="1" applyBorder="1" applyAlignment="1">
      <alignment vertical="center"/>
    </xf>
    <xf numFmtId="0" fontId="2" fillId="8" borderId="54" xfId="0" applyFont="1" applyFill="1" applyBorder="1" applyAlignment="1">
      <alignment horizontal="center" vertical="center" wrapText="1"/>
    </xf>
    <xf numFmtId="0" fontId="2" fillId="8" borderId="55" xfId="0" applyFont="1" applyFill="1" applyBorder="1" applyAlignment="1">
      <alignment horizontal="center" vertical="center" wrapText="1"/>
    </xf>
    <xf numFmtId="0" fontId="2" fillId="8" borderId="56" xfId="0" applyFont="1" applyFill="1" applyBorder="1" applyAlignment="1">
      <alignment horizontal="center" vertical="center" wrapText="1"/>
    </xf>
    <xf numFmtId="0" fontId="19" fillId="5" borderId="0" xfId="0" applyFont="1" applyFill="1" applyAlignment="1">
      <alignment vertical="center"/>
    </xf>
    <xf numFmtId="0" fontId="12" fillId="5" borderId="25" xfId="0"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wrapText="1"/>
      <protection locked="0"/>
    </xf>
    <xf numFmtId="0" fontId="19" fillId="5" borderId="0" xfId="0" applyFont="1" applyFill="1" applyAlignment="1">
      <alignment vertical="center" wrapText="1"/>
    </xf>
    <xf numFmtId="0" fontId="12" fillId="5" borderId="0" xfId="0" applyFont="1" applyFill="1" applyAlignment="1" applyProtection="1">
      <alignment horizontal="center" vertical="center" wrapText="1"/>
      <protection locked="0"/>
    </xf>
    <xf numFmtId="1" fontId="25" fillId="8" borderId="35" xfId="0" applyNumberFormat="1" applyFont="1" applyFill="1" applyBorder="1" applyAlignment="1">
      <alignment horizontal="center" vertical="center" wrapText="1"/>
    </xf>
    <xf numFmtId="1" fontId="25" fillId="8" borderId="36" xfId="0" applyNumberFormat="1" applyFont="1" applyFill="1" applyBorder="1" applyAlignment="1">
      <alignment horizontal="center" vertical="center" wrapText="1"/>
    </xf>
    <xf numFmtId="1" fontId="25" fillId="8" borderId="37" xfId="0" applyNumberFormat="1" applyFont="1" applyFill="1" applyBorder="1" applyAlignment="1">
      <alignment horizontal="center" vertical="center" wrapText="1"/>
    </xf>
    <xf numFmtId="0" fontId="25" fillId="5" borderId="0" xfId="0" applyFont="1" applyFill="1"/>
    <xf numFmtId="0" fontId="2" fillId="0" borderId="0" xfId="0" applyFont="1" applyAlignment="1">
      <alignment horizontal="left" vertical="center"/>
    </xf>
    <xf numFmtId="0" fontId="9" fillId="0" borderId="0" xfId="0" applyFont="1" applyAlignment="1">
      <alignment vertical="center"/>
    </xf>
    <xf numFmtId="0" fontId="7" fillId="3" borderId="43" xfId="0" applyFont="1" applyFill="1" applyBorder="1" applyAlignment="1">
      <alignment horizontal="left" vertical="center"/>
    </xf>
    <xf numFmtId="0" fontId="22" fillId="10" borderId="43" xfId="0" applyFont="1" applyFill="1" applyBorder="1" applyAlignment="1">
      <alignment vertical="center"/>
    </xf>
    <xf numFmtId="0" fontId="27" fillId="11" borderId="43" xfId="0" applyFont="1" applyFill="1" applyBorder="1" applyAlignment="1">
      <alignment vertical="center" wrapText="1"/>
    </xf>
    <xf numFmtId="0" fontId="27" fillId="11" borderId="43" xfId="0" applyFont="1" applyFill="1" applyBorder="1" applyAlignment="1">
      <alignment horizontal="center" vertical="center" wrapText="1"/>
    </xf>
    <xf numFmtId="0" fontId="10" fillId="0" borderId="0" xfId="0" applyFont="1" applyAlignment="1">
      <alignment vertical="center"/>
    </xf>
    <xf numFmtId="0" fontId="25" fillId="0" borderId="43" xfId="0" applyFont="1" applyBorder="1" applyAlignment="1">
      <alignment vertical="center"/>
    </xf>
    <xf numFmtId="0" fontId="28" fillId="0" borderId="43" xfId="0" applyFont="1" applyBorder="1" applyAlignment="1" applyProtection="1">
      <alignment vertical="center"/>
      <protection locked="0"/>
    </xf>
    <xf numFmtId="0" fontId="28" fillId="0" borderId="43" xfId="0" applyFont="1" applyBorder="1" applyAlignment="1" applyProtection="1">
      <alignment horizontal="center" vertical="center"/>
      <protection locked="0"/>
    </xf>
    <xf numFmtId="0" fontId="25" fillId="0" borderId="43" xfId="0" applyFont="1" applyBorder="1" applyAlignment="1" applyProtection="1">
      <alignment vertical="center"/>
      <protection locked="0"/>
    </xf>
    <xf numFmtId="0" fontId="29" fillId="0" borderId="43" xfId="0" applyFont="1" applyBorder="1" applyAlignment="1" applyProtection="1">
      <alignment vertical="center"/>
      <protection locked="0"/>
    </xf>
    <xf numFmtId="0" fontId="2" fillId="0" borderId="0" xfId="0" applyFont="1" applyAlignment="1">
      <alignment vertical="center"/>
    </xf>
    <xf numFmtId="0" fontId="24" fillId="13" borderId="43" xfId="0" applyFont="1" applyFill="1" applyBorder="1" applyAlignment="1">
      <alignment horizontal="right" vertical="center"/>
    </xf>
    <xf numFmtId="0" fontId="10" fillId="10" borderId="43" xfId="0" applyFont="1" applyFill="1" applyBorder="1" applyAlignment="1">
      <alignment horizontal="right" vertical="center"/>
    </xf>
    <xf numFmtId="0" fontId="10" fillId="10" borderId="43" xfId="0" applyFont="1" applyFill="1" applyBorder="1" applyAlignment="1">
      <alignment horizontal="left" vertical="center"/>
    </xf>
    <xf numFmtId="0" fontId="31" fillId="5" borderId="0" xfId="2" applyFont="1" applyFill="1" applyAlignment="1">
      <alignment horizontal="left" vertical="center"/>
    </xf>
    <xf numFmtId="0" fontId="32" fillId="5" borderId="0" xfId="2" applyFont="1" applyFill="1"/>
    <xf numFmtId="0" fontId="25" fillId="5" borderId="0" xfId="2" applyFill="1"/>
    <xf numFmtId="0" fontId="24" fillId="5" borderId="5" xfId="2" applyFont="1" applyFill="1" applyBorder="1"/>
    <xf numFmtId="0" fontId="24" fillId="5" borderId="0" xfId="2" applyFont="1" applyFill="1"/>
    <xf numFmtId="0" fontId="31" fillId="5" borderId="0" xfId="2" applyFont="1" applyFill="1" applyAlignment="1">
      <alignment horizontal="center"/>
    </xf>
    <xf numFmtId="0" fontId="31" fillId="3" borderId="0" xfId="2" applyFont="1" applyFill="1" applyAlignment="1">
      <alignment horizontal="left" vertical="top"/>
    </xf>
    <xf numFmtId="0" fontId="31" fillId="3" borderId="0" xfId="2" applyFont="1" applyFill="1"/>
    <xf numFmtId="0" fontId="24" fillId="5" borderId="61" xfId="2" applyFont="1" applyFill="1" applyBorder="1"/>
    <xf numFmtId="0" fontId="25" fillId="5" borderId="43" xfId="2" applyFill="1" applyBorder="1"/>
    <xf numFmtId="0" fontId="25" fillId="5" borderId="43" xfId="2" applyFill="1" applyBorder="1" applyAlignment="1">
      <alignment vertical="top"/>
    </xf>
    <xf numFmtId="0" fontId="25" fillId="5" borderId="43" xfId="2" applyFill="1" applyBorder="1" applyAlignment="1">
      <alignment vertical="top" wrapText="1"/>
    </xf>
    <xf numFmtId="0" fontId="24" fillId="5" borderId="6" xfId="2" applyFont="1" applyFill="1" applyBorder="1"/>
    <xf numFmtId="0" fontId="25" fillId="5" borderId="46" xfId="2" applyFill="1" applyBorder="1" applyAlignment="1">
      <alignment vertical="top"/>
    </xf>
    <xf numFmtId="0" fontId="25" fillId="5" borderId="46" xfId="2" applyFill="1" applyBorder="1"/>
    <xf numFmtId="0" fontId="24" fillId="5" borderId="3" xfId="2" applyFont="1" applyFill="1" applyBorder="1"/>
    <xf numFmtId="0" fontId="22" fillId="4" borderId="51" xfId="0" applyFont="1" applyFill="1" applyBorder="1" applyAlignment="1">
      <alignment horizontal="center" vertical="center" wrapText="1"/>
    </xf>
    <xf numFmtId="0" fontId="22" fillId="4" borderId="62"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5" fillId="4" borderId="46" xfId="0" applyFont="1" applyFill="1" applyBorder="1" applyAlignment="1">
      <alignment vertical="center" wrapText="1"/>
    </xf>
    <xf numFmtId="0" fontId="0" fillId="4" borderId="46" xfId="0" applyFill="1" applyBorder="1" applyAlignment="1">
      <alignment horizontal="left" vertical="center" wrapText="1"/>
    </xf>
    <xf numFmtId="0" fontId="12" fillId="5" borderId="26" xfId="0" applyFont="1" applyFill="1" applyBorder="1" applyAlignment="1" applyProtection="1">
      <alignment horizontal="center" vertical="center" wrapText="1"/>
      <protection locked="0"/>
    </xf>
    <xf numFmtId="0" fontId="25" fillId="4" borderId="43" xfId="0" applyFont="1" applyFill="1" applyBorder="1" applyAlignment="1">
      <alignment vertical="center" wrapText="1"/>
    </xf>
    <xf numFmtId="0" fontId="0" fillId="4" borderId="43" xfId="0" applyFill="1" applyBorder="1" applyAlignment="1">
      <alignment horizontal="left" vertical="center" wrapText="1"/>
    </xf>
    <xf numFmtId="0" fontId="12" fillId="5" borderId="57" xfId="0" applyFont="1" applyFill="1" applyBorder="1" applyAlignment="1" applyProtection="1">
      <alignment horizontal="center" vertical="center" wrapText="1"/>
      <protection locked="0"/>
    </xf>
    <xf numFmtId="0" fontId="35" fillId="4" borderId="43" xfId="0" applyFont="1" applyFill="1" applyBorder="1" applyAlignment="1">
      <alignment horizontal="left" vertical="center" wrapText="1"/>
    </xf>
    <xf numFmtId="0" fontId="25" fillId="4" borderId="45" xfId="0" applyFont="1" applyFill="1" applyBorder="1" applyAlignment="1">
      <alignment vertical="center" wrapText="1"/>
    </xf>
    <xf numFmtId="0" fontId="33" fillId="4" borderId="45" xfId="0" applyFont="1" applyFill="1" applyBorder="1" applyAlignment="1">
      <alignment horizontal="left" vertical="center" wrapText="1"/>
    </xf>
    <xf numFmtId="0" fontId="0" fillId="4" borderId="45" xfId="0" applyFill="1" applyBorder="1" applyAlignment="1">
      <alignment horizontal="left" vertical="center" wrapText="1"/>
    </xf>
    <xf numFmtId="0" fontId="35" fillId="4" borderId="46" xfId="0" applyFont="1" applyFill="1" applyBorder="1" applyAlignment="1">
      <alignment horizontal="left" vertical="center" wrapText="1"/>
    </xf>
    <xf numFmtId="0" fontId="12" fillId="5" borderId="60" xfId="0" applyFont="1" applyFill="1" applyBorder="1" applyAlignment="1" applyProtection="1">
      <alignment horizontal="center" vertical="center" wrapText="1"/>
      <protection locked="0"/>
    </xf>
    <xf numFmtId="0" fontId="0" fillId="14" borderId="43" xfId="0" applyFill="1" applyBorder="1" applyAlignment="1">
      <alignment horizontal="center"/>
    </xf>
    <xf numFmtId="0" fontId="37" fillId="0" borderId="0" xfId="0" applyFont="1"/>
    <xf numFmtId="0" fontId="1" fillId="10" borderId="43" xfId="0" applyFont="1" applyFill="1" applyBorder="1" applyAlignment="1">
      <alignment horizontal="center"/>
    </xf>
    <xf numFmtId="166" fontId="0" fillId="8" borderId="43" xfId="0" applyNumberFormat="1" applyFill="1" applyBorder="1"/>
    <xf numFmtId="166" fontId="1" fillId="8" borderId="43" xfId="0" applyNumberFormat="1" applyFont="1" applyFill="1" applyBorder="1"/>
    <xf numFmtId="0" fontId="1" fillId="8" borderId="43" xfId="0" applyFont="1" applyFill="1" applyBorder="1" applyAlignment="1">
      <alignment horizontal="center"/>
    </xf>
    <xf numFmtId="0" fontId="0" fillId="8" borderId="43" xfId="0" applyFill="1" applyBorder="1"/>
    <xf numFmtId="9" fontId="1" fillId="8" borderId="43" xfId="0" applyNumberFormat="1" applyFont="1" applyFill="1" applyBorder="1" applyAlignment="1">
      <alignment horizontal="right"/>
    </xf>
    <xf numFmtId="0" fontId="1" fillId="8" borderId="43" xfId="0" applyFont="1" applyFill="1" applyBorder="1"/>
    <xf numFmtId="0" fontId="0" fillId="0" borderId="43" xfId="0" applyBorder="1" applyProtection="1">
      <protection locked="0"/>
    </xf>
    <xf numFmtId="166" fontId="0" fillId="0" borderId="43" xfId="0" applyNumberFormat="1" applyBorder="1" applyProtection="1">
      <protection locked="0"/>
    </xf>
    <xf numFmtId="0" fontId="1" fillId="8" borderId="43" xfId="0" applyFont="1" applyFill="1" applyBorder="1" applyAlignment="1">
      <alignment horizontal="right"/>
    </xf>
    <xf numFmtId="0" fontId="22" fillId="5" borderId="53" xfId="0" applyFont="1" applyFill="1" applyBorder="1" applyAlignment="1">
      <alignment horizontal="center" vertical="center" wrapText="1"/>
    </xf>
    <xf numFmtId="0" fontId="22" fillId="9" borderId="51" xfId="0" applyFont="1" applyFill="1" applyBorder="1" applyAlignment="1">
      <alignment horizontal="center" vertical="center" wrapText="1"/>
    </xf>
    <xf numFmtId="0" fontId="22" fillId="9" borderId="52" xfId="0" applyFont="1" applyFill="1" applyBorder="1" applyAlignment="1">
      <alignment horizontal="center" vertical="center" wrapText="1"/>
    </xf>
    <xf numFmtId="0" fontId="22" fillId="9" borderId="53" xfId="0" applyFont="1" applyFill="1" applyBorder="1" applyAlignment="1">
      <alignment horizontal="center" vertical="center" wrapText="1"/>
    </xf>
    <xf numFmtId="0" fontId="24" fillId="9" borderId="39" xfId="0" applyFont="1" applyFill="1" applyBorder="1" applyAlignment="1">
      <alignment horizontal="center" vertical="center" wrapText="1"/>
    </xf>
    <xf numFmtId="0" fontId="25" fillId="9" borderId="40" xfId="0" applyFont="1" applyFill="1" applyBorder="1" applyAlignment="1">
      <alignment vertical="center" wrapText="1"/>
    </xf>
    <xf numFmtId="0" fontId="0" fillId="9" borderId="43" xfId="0" applyFill="1" applyBorder="1" applyAlignment="1">
      <alignment vertical="center" wrapText="1"/>
    </xf>
    <xf numFmtId="0" fontId="35" fillId="9" borderId="43" xfId="0" applyFont="1" applyFill="1" applyBorder="1" applyAlignment="1">
      <alignment horizontal="left" vertical="center" wrapText="1"/>
    </xf>
    <xf numFmtId="0" fontId="0" fillId="9" borderId="45" xfId="0" applyFill="1" applyBorder="1" applyAlignment="1">
      <alignment vertical="center" wrapText="1"/>
    </xf>
    <xf numFmtId="0" fontId="0" fillId="9" borderId="46" xfId="0" applyFill="1" applyBorder="1" applyAlignment="1">
      <alignment vertical="center" wrapText="1"/>
    </xf>
    <xf numFmtId="0" fontId="33" fillId="9" borderId="46" xfId="0" applyFont="1" applyFill="1" applyBorder="1" applyAlignment="1">
      <alignment horizontal="left" vertical="center" wrapText="1"/>
    </xf>
    <xf numFmtId="0" fontId="24" fillId="9" borderId="36" xfId="0" applyFont="1" applyFill="1" applyBorder="1" applyAlignment="1">
      <alignment horizontal="center" vertical="center" wrapText="1"/>
    </xf>
    <xf numFmtId="0" fontId="25" fillId="9" borderId="63" xfId="0" applyFont="1" applyFill="1" applyBorder="1" applyAlignment="1">
      <alignment vertical="center" wrapText="1"/>
    </xf>
    <xf numFmtId="0" fontId="0" fillId="9" borderId="45" xfId="0" applyFill="1" applyBorder="1" applyAlignment="1">
      <alignment horizontal="left" vertical="center" wrapText="1"/>
    </xf>
    <xf numFmtId="0" fontId="24" fillId="9" borderId="11" xfId="0" applyFont="1" applyFill="1" applyBorder="1" applyAlignment="1">
      <alignment horizontal="center" vertical="center" wrapText="1"/>
    </xf>
    <xf numFmtId="0" fontId="25" fillId="9" borderId="8" xfId="0" applyFont="1" applyFill="1" applyBorder="1" applyAlignment="1">
      <alignment vertical="center" wrapText="1"/>
    </xf>
    <xf numFmtId="0" fontId="22" fillId="5" borderId="34" xfId="0" applyFont="1" applyFill="1" applyBorder="1" applyAlignment="1" applyProtection="1">
      <alignment horizontal="center" vertical="center" wrapText="1"/>
      <protection locked="0"/>
    </xf>
    <xf numFmtId="0" fontId="0" fillId="0" borderId="0" xfId="0" applyAlignment="1">
      <alignment horizontal="center"/>
    </xf>
    <xf numFmtId="0" fontId="25" fillId="0" borderId="0" xfId="0" applyFont="1"/>
    <xf numFmtId="164" fontId="2" fillId="0" borderId="0" xfId="0" applyNumberFormat="1" applyFont="1"/>
    <xf numFmtId="165" fontId="22" fillId="10" borderId="43" xfId="0" applyNumberFormat="1" applyFont="1" applyFill="1" applyBorder="1" applyAlignment="1">
      <alignment horizontal="center" vertical="center" wrapText="1"/>
    </xf>
    <xf numFmtId="165" fontId="22" fillId="12" borderId="43" xfId="0" applyNumberFormat="1" applyFont="1" applyFill="1" applyBorder="1" applyAlignment="1">
      <alignment horizontal="center" vertical="center" wrapText="1"/>
    </xf>
    <xf numFmtId="165" fontId="22" fillId="10" borderId="43" xfId="0" applyNumberFormat="1" applyFont="1" applyFill="1" applyBorder="1" applyAlignment="1">
      <alignment horizontal="center" vertical="center"/>
    </xf>
    <xf numFmtId="165" fontId="25" fillId="0" borderId="43" xfId="0" applyNumberFormat="1" applyFont="1" applyBorder="1" applyAlignment="1">
      <alignment horizontal="center" vertical="center"/>
    </xf>
    <xf numFmtId="165" fontId="24" fillId="13" borderId="43" xfId="0" applyNumberFormat="1" applyFont="1" applyFill="1" applyBorder="1" applyAlignment="1">
      <alignment horizontal="center" vertical="center"/>
    </xf>
    <xf numFmtId="165" fontId="2" fillId="0" borderId="0" xfId="0" applyNumberFormat="1" applyFont="1" applyAlignment="1">
      <alignment vertical="center"/>
    </xf>
    <xf numFmtId="165" fontId="2" fillId="10" borderId="43" xfId="0" applyNumberFormat="1" applyFont="1" applyFill="1" applyBorder="1" applyAlignment="1">
      <alignment horizontal="center" vertical="center"/>
    </xf>
    <xf numFmtId="165" fontId="10" fillId="10" borderId="43" xfId="0" applyNumberFormat="1" applyFont="1" applyFill="1" applyBorder="1" applyAlignment="1">
      <alignment horizontal="center" vertical="center"/>
    </xf>
    <xf numFmtId="164" fontId="2" fillId="0" borderId="0" xfId="0" applyNumberFormat="1" applyFont="1" applyAlignment="1">
      <alignment vertical="center"/>
    </xf>
    <xf numFmtId="165" fontId="24" fillId="10" borderId="43" xfId="0" applyNumberFormat="1" applyFont="1" applyFill="1" applyBorder="1" applyAlignment="1">
      <alignment horizontal="center" vertical="center"/>
    </xf>
    <xf numFmtId="0" fontId="2" fillId="0" borderId="53" xfId="0" applyFont="1" applyBorder="1" applyAlignment="1">
      <alignment horizontal="center" vertical="center" wrapText="1"/>
    </xf>
    <xf numFmtId="0" fontId="2" fillId="0" borderId="53" xfId="0" applyFont="1" applyBorder="1" applyAlignment="1">
      <alignment horizontal="center" vertical="center"/>
    </xf>
    <xf numFmtId="0" fontId="2" fillId="0" borderId="67" xfId="0" applyFont="1" applyBorder="1"/>
    <xf numFmtId="0" fontId="2" fillId="0" borderId="22" xfId="0" applyFont="1" applyBorder="1" applyAlignment="1">
      <alignment horizontal="center" vertical="center" wrapText="1"/>
    </xf>
    <xf numFmtId="0" fontId="2" fillId="0" borderId="20" xfId="0" applyFont="1" applyBorder="1" applyAlignment="1">
      <alignment wrapText="1"/>
    </xf>
    <xf numFmtId="0" fontId="2" fillId="0" borderId="24" xfId="0" applyFont="1" applyBorder="1" applyAlignment="1">
      <alignment wrapText="1"/>
    </xf>
    <xf numFmtId="0" fontId="2" fillId="0" borderId="50" xfId="0" applyFont="1" applyBorder="1" applyAlignment="1">
      <alignment wrapText="1"/>
    </xf>
    <xf numFmtId="0" fontId="2" fillId="0" borderId="27" xfId="0" applyFont="1" applyBorder="1" applyAlignment="1">
      <alignment wrapText="1"/>
    </xf>
    <xf numFmtId="0" fontId="10" fillId="0" borderId="53" xfId="0" applyFont="1" applyBorder="1" applyAlignment="1">
      <alignment horizontal="center" vertical="center" wrapText="1"/>
    </xf>
    <xf numFmtId="0" fontId="10" fillId="0" borderId="53" xfId="0" applyFont="1" applyBorder="1" applyAlignment="1">
      <alignment horizontal="center" vertical="center"/>
    </xf>
    <xf numFmtId="0" fontId="10" fillId="0" borderId="22" xfId="0" applyFont="1" applyBorder="1" applyAlignment="1">
      <alignment horizontal="center" vertical="center" wrapText="1"/>
    </xf>
    <xf numFmtId="0" fontId="10" fillId="0" borderId="67" xfId="0" applyFont="1" applyBorder="1" applyAlignment="1">
      <alignment horizontal="right"/>
    </xf>
    <xf numFmtId="0" fontId="0" fillId="0" borderId="66" xfId="0" applyBorder="1"/>
    <xf numFmtId="0" fontId="0" fillId="0" borderId="49" xfId="0" applyBorder="1"/>
    <xf numFmtId="0" fontId="2" fillId="0" borderId="53" xfId="0" applyFont="1" applyBorder="1" applyProtection="1">
      <protection locked="0"/>
      <extLst>
        <ext xmlns:xfpb="http://schemas.microsoft.com/office/spreadsheetml/2022/featurepropertybag" uri="{C7286773-470A-42A8-94C5-96B5CB345126}">
          <xfpb:xfComplement i="0"/>
        </ext>
      </extLst>
    </xf>
    <xf numFmtId="44" fontId="10" fillId="0" borderId="28" xfId="0" applyNumberFormat="1" applyFont="1" applyBorder="1"/>
    <xf numFmtId="0" fontId="2" fillId="0" borderId="68" xfId="0" applyFont="1" applyBorder="1" applyProtection="1">
      <protection locked="0"/>
    </xf>
    <xf numFmtId="0" fontId="2" fillId="0" borderId="5" xfId="0" applyFont="1" applyBorder="1" applyProtection="1">
      <protection locked="0"/>
    </xf>
    <xf numFmtId="0" fontId="2" fillId="0" borderId="69" xfId="0" applyFont="1" applyBorder="1" applyProtection="1">
      <protection locked="0"/>
    </xf>
    <xf numFmtId="0" fontId="2" fillId="0" borderId="8" xfId="0" applyFont="1" applyBorder="1" applyProtection="1">
      <protection locked="0"/>
    </xf>
    <xf numFmtId="0" fontId="2" fillId="0" borderId="70" xfId="0" applyFont="1" applyBorder="1" applyProtection="1">
      <protection locked="0"/>
    </xf>
    <xf numFmtId="0" fontId="2" fillId="0" borderId="2" xfId="0" applyFont="1" applyBorder="1" applyProtection="1">
      <protection locked="0"/>
    </xf>
    <xf numFmtId="0" fontId="2" fillId="0" borderId="53" xfId="0" applyFont="1" applyBorder="1" applyAlignment="1" applyProtection="1">
      <alignment horizontal="left" vertical="top" wrapText="1"/>
      <protection locked="0"/>
    </xf>
    <xf numFmtId="0" fontId="2" fillId="0" borderId="71" xfId="0" applyFont="1" applyBorder="1" applyAlignment="1" applyProtection="1">
      <alignment horizontal="left" vertical="top" wrapText="1"/>
      <protection locked="0"/>
    </xf>
    <xf numFmtId="165" fontId="25" fillId="8" borderId="43" xfId="0" applyNumberFormat="1" applyFont="1" applyFill="1" applyBorder="1" applyAlignment="1">
      <alignment horizontal="center" vertical="center"/>
    </xf>
    <xf numFmtId="0" fontId="0" fillId="0" borderId="0" xfId="0" applyProtection="1">
      <protection locked="0"/>
    </xf>
    <xf numFmtId="0" fontId="0" fillId="0" borderId="0" xfId="0" applyProtection="1">
      <protection locked="0"/>
      <extLst>
        <ext xmlns:xfpb="http://schemas.microsoft.com/office/spreadsheetml/2022/featurepropertybag" uri="{C7286773-470A-42A8-94C5-96B5CB345126}">
          <xfpb:xfComplement i="0"/>
        </ext>
      </extLst>
    </xf>
    <xf numFmtId="0" fontId="0" fillId="0" borderId="0" xfId="0" applyAlignment="1">
      <alignment horizontal="center" vertical="center"/>
    </xf>
    <xf numFmtId="0" fontId="38" fillId="10" borderId="43" xfId="0" applyFont="1" applyFill="1" applyBorder="1" applyAlignment="1">
      <alignment horizontal="center" vertical="center" wrapText="1"/>
    </xf>
    <xf numFmtId="0" fontId="38" fillId="16" borderId="43" xfId="0" applyFont="1" applyFill="1" applyBorder="1" applyAlignment="1">
      <alignment horizontal="center" vertical="center" wrapText="1"/>
    </xf>
    <xf numFmtId="0" fontId="0" fillId="0" borderId="43" xfId="0" applyBorder="1" applyAlignment="1" applyProtection="1">
      <alignment horizontal="left" vertical="center" wrapText="1"/>
      <protection locked="0"/>
    </xf>
    <xf numFmtId="0" fontId="38" fillId="10" borderId="46" xfId="0" applyFont="1" applyFill="1" applyBorder="1" applyAlignment="1">
      <alignment horizontal="center" vertical="center" wrapText="1"/>
    </xf>
    <xf numFmtId="0" fontId="38" fillId="10" borderId="46" xfId="0" applyFont="1" applyFill="1" applyBorder="1" applyAlignment="1">
      <alignment horizontal="center" vertical="center"/>
    </xf>
    <xf numFmtId="0" fontId="23" fillId="3" borderId="35" xfId="0" applyFont="1" applyFill="1" applyBorder="1" applyAlignment="1">
      <alignment horizontal="center" vertical="center" textRotation="90"/>
    </xf>
    <xf numFmtId="0" fontId="23" fillId="3" borderId="42" xfId="0" applyFont="1" applyFill="1" applyBorder="1" applyAlignment="1">
      <alignment horizontal="center" vertical="center" textRotation="90"/>
    </xf>
    <xf numFmtId="0" fontId="48" fillId="5" borderId="43" xfId="2" applyFont="1" applyFill="1" applyBorder="1" applyAlignment="1">
      <alignment vertical="top"/>
    </xf>
    <xf numFmtId="0" fontId="47" fillId="10" borderId="46" xfId="0" applyFont="1" applyFill="1" applyBorder="1" applyAlignment="1">
      <alignment horizontal="center" vertical="center" wrapText="1"/>
    </xf>
    <xf numFmtId="0" fontId="47" fillId="10" borderId="43" xfId="0" applyFont="1" applyFill="1" applyBorder="1" applyAlignment="1">
      <alignment horizontal="center" vertical="center" wrapText="1"/>
    </xf>
    <xf numFmtId="0" fontId="51" fillId="0" borderId="42" xfId="0" applyFont="1" applyBorder="1" applyAlignment="1">
      <alignment vertical="center" wrapText="1"/>
      <extLst>
        <ext xmlns:xfpb="http://schemas.microsoft.com/office/spreadsheetml/2022/featurepropertybag" uri="{C7286773-470A-42A8-94C5-96B5CB345126}">
          <xfpb:xfComplement i="0"/>
        </ext>
      </extLst>
    </xf>
    <xf numFmtId="0" fontId="51" fillId="0" borderId="65" xfId="0" applyFont="1" applyBorder="1" applyAlignment="1">
      <alignment vertical="center" wrapText="1"/>
      <extLst>
        <ext xmlns:xfpb="http://schemas.microsoft.com/office/spreadsheetml/2022/featurepropertybag" uri="{C7286773-470A-42A8-94C5-96B5CB345126}">
          <xfpb:xfComplement i="0"/>
        </ext>
      </extLst>
    </xf>
    <xf numFmtId="0" fontId="0" fillId="0" borderId="0" xfId="0" applyAlignment="1">
      <alignment vertical="center"/>
    </xf>
    <xf numFmtId="0" fontId="10" fillId="20" borderId="53" xfId="0" applyFont="1" applyFill="1" applyBorder="1" applyAlignment="1">
      <alignment horizontal="center"/>
    </xf>
    <xf numFmtId="0" fontId="10" fillId="20" borderId="53" xfId="0" applyFont="1" applyFill="1" applyBorder="1" applyAlignment="1">
      <alignment horizontal="center" vertical="center"/>
    </xf>
    <xf numFmtId="0" fontId="2" fillId="10" borderId="53"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10" fillId="0" borderId="17" xfId="0" applyFont="1" applyBorder="1" applyAlignment="1">
      <alignment horizontal="left"/>
    </xf>
    <xf numFmtId="0" fontId="10" fillId="0" borderId="18" xfId="0" applyFont="1" applyBorder="1" applyAlignment="1">
      <alignment horizontal="left"/>
    </xf>
    <xf numFmtId="0" fontId="2" fillId="0" borderId="0" xfId="0" applyFont="1" applyAlignment="1">
      <alignment horizontal="left"/>
    </xf>
    <xf numFmtId="0" fontId="9" fillId="4" borderId="0" xfId="0" applyFont="1" applyFill="1" applyAlignment="1">
      <alignment horizontal="center"/>
    </xf>
    <xf numFmtId="0" fontId="10" fillId="0" borderId="0" xfId="0" applyFont="1" applyAlignment="1">
      <alignment horizontal="left"/>
    </xf>
    <xf numFmtId="0" fontId="10" fillId="0" borderId="15" xfId="0" applyFont="1" applyBorder="1" applyAlignment="1">
      <alignment horizontal="left"/>
    </xf>
    <xf numFmtId="0" fontId="3" fillId="3" borderId="0" xfId="0" applyFont="1" applyFill="1" applyAlignment="1">
      <alignment horizontal="center"/>
    </xf>
    <xf numFmtId="0" fontId="4" fillId="4" borderId="0" xfId="0" applyFont="1" applyFill="1" applyAlignment="1">
      <alignment horizontal="center" vertical="center" wrapText="1"/>
    </xf>
    <xf numFmtId="0" fontId="7" fillId="3" borderId="1"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0" fontId="8" fillId="5" borderId="4" xfId="0" applyFont="1" applyFill="1" applyBorder="1" applyAlignment="1" applyProtection="1">
      <alignment horizontal="left" vertical="center"/>
      <protection locked="0"/>
    </xf>
    <xf numFmtId="0" fontId="8" fillId="5" borderId="5"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8" fillId="5" borderId="10"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11" xfId="0" applyFont="1" applyFill="1" applyBorder="1" applyAlignment="1" applyProtection="1">
      <alignment horizontal="left" vertical="center"/>
      <protection locked="0"/>
    </xf>
    <xf numFmtId="0" fontId="2" fillId="19" borderId="58" xfId="0" applyFont="1" applyFill="1" applyBorder="1" applyAlignment="1">
      <alignment horizontal="center" vertical="center"/>
    </xf>
    <xf numFmtId="0" fontId="2" fillId="19" borderId="59" xfId="0" applyFont="1" applyFill="1" applyBorder="1" applyAlignment="1">
      <alignment horizontal="center" vertical="center"/>
    </xf>
    <xf numFmtId="0" fontId="2" fillId="19" borderId="23"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65" xfId="0" applyFont="1" applyFill="1" applyBorder="1" applyAlignment="1">
      <alignment horizontal="center" vertical="center"/>
    </xf>
    <xf numFmtId="0" fontId="2" fillId="19" borderId="60" xfId="0" applyFont="1" applyFill="1" applyBorder="1" applyAlignment="1">
      <alignment horizontal="center" vertical="center"/>
    </xf>
    <xf numFmtId="0" fontId="10" fillId="18" borderId="58" xfId="0" applyFont="1" applyFill="1" applyBorder="1" applyAlignment="1">
      <alignment horizontal="center" vertical="center"/>
    </xf>
    <xf numFmtId="0" fontId="10" fillId="18" borderId="49" xfId="0" applyFont="1" applyFill="1" applyBorder="1" applyAlignment="1">
      <alignment horizontal="center" vertical="center"/>
    </xf>
    <xf numFmtId="0" fontId="10" fillId="18" borderId="59" xfId="0" applyFont="1" applyFill="1" applyBorder="1" applyAlignment="1">
      <alignment horizontal="center" vertical="center"/>
    </xf>
    <xf numFmtId="0" fontId="10" fillId="18" borderId="23" xfId="0" applyFont="1" applyFill="1" applyBorder="1" applyAlignment="1">
      <alignment horizontal="center" vertical="center"/>
    </xf>
    <xf numFmtId="0" fontId="10" fillId="18" borderId="0" xfId="0" applyFont="1" applyFill="1" applyAlignment="1">
      <alignment horizontal="center" vertical="center"/>
    </xf>
    <xf numFmtId="0" fontId="10" fillId="18" borderId="64" xfId="0" applyFont="1" applyFill="1" applyBorder="1" applyAlignment="1">
      <alignment horizontal="center" vertical="center"/>
    </xf>
    <xf numFmtId="0" fontId="10" fillId="18" borderId="65" xfId="0" applyFont="1" applyFill="1" applyBorder="1" applyAlignment="1">
      <alignment horizontal="center" vertical="center"/>
    </xf>
    <xf numFmtId="0" fontId="10" fillId="18" borderId="66" xfId="0" applyFont="1" applyFill="1" applyBorder="1" applyAlignment="1">
      <alignment horizontal="center" vertical="center"/>
    </xf>
    <xf numFmtId="0" fontId="10" fillId="18" borderId="60" xfId="0" applyFont="1" applyFill="1" applyBorder="1" applyAlignment="1">
      <alignment horizontal="center" vertical="center"/>
    </xf>
    <xf numFmtId="0" fontId="2" fillId="19" borderId="58" xfId="0" applyFont="1" applyFill="1" applyBorder="1" applyAlignment="1">
      <alignment horizontal="center" vertical="center" wrapText="1"/>
    </xf>
    <xf numFmtId="0" fontId="0" fillId="19" borderId="59" xfId="0" applyFill="1" applyBorder="1" applyAlignment="1">
      <alignment horizontal="center" vertical="center" wrapText="1"/>
    </xf>
    <xf numFmtId="0" fontId="0" fillId="19" borderId="23" xfId="0" applyFill="1" applyBorder="1" applyAlignment="1">
      <alignment horizontal="center" vertical="center" wrapText="1"/>
    </xf>
    <xf numFmtId="0" fontId="0" fillId="19" borderId="64" xfId="0" applyFill="1" applyBorder="1" applyAlignment="1">
      <alignment horizontal="center" vertical="center" wrapText="1"/>
    </xf>
    <xf numFmtId="0" fontId="0" fillId="19" borderId="65" xfId="0" applyFill="1" applyBorder="1" applyAlignment="1">
      <alignment horizontal="center" vertical="center" wrapText="1"/>
    </xf>
    <xf numFmtId="0" fontId="0" fillId="19" borderId="60" xfId="0" applyFill="1" applyBorder="1" applyAlignment="1">
      <alignment horizontal="center" vertical="center" wrapText="1"/>
    </xf>
    <xf numFmtId="0" fontId="1" fillId="18" borderId="49" xfId="0" applyFont="1" applyFill="1" applyBorder="1" applyAlignment="1">
      <alignment horizontal="center" vertical="center"/>
    </xf>
    <xf numFmtId="0" fontId="1" fillId="18" borderId="59" xfId="0" applyFont="1" applyFill="1" applyBorder="1" applyAlignment="1">
      <alignment horizontal="center" vertical="center"/>
    </xf>
    <xf numFmtId="0" fontId="1" fillId="18" borderId="23" xfId="0" applyFont="1" applyFill="1" applyBorder="1" applyAlignment="1">
      <alignment horizontal="center" vertical="center"/>
    </xf>
    <xf numFmtId="0" fontId="1" fillId="18" borderId="0" xfId="0" applyFont="1" applyFill="1" applyAlignment="1">
      <alignment horizontal="center" vertical="center"/>
    </xf>
    <xf numFmtId="0" fontId="1" fillId="18" borderId="64" xfId="0" applyFont="1" applyFill="1" applyBorder="1" applyAlignment="1">
      <alignment horizontal="center" vertical="center"/>
    </xf>
    <xf numFmtId="0" fontId="0" fillId="19" borderId="49" xfId="0" applyFill="1" applyBorder="1" applyAlignment="1">
      <alignment horizontal="center" vertical="center" wrapText="1"/>
    </xf>
    <xf numFmtId="0" fontId="0" fillId="19" borderId="0" xfId="0" applyFill="1" applyAlignment="1">
      <alignment horizontal="center" vertical="center" wrapText="1"/>
    </xf>
    <xf numFmtId="0" fontId="0" fillId="19" borderId="66" xfId="0" applyFill="1" applyBorder="1" applyAlignment="1">
      <alignment horizontal="center" vertical="center" wrapText="1"/>
    </xf>
    <xf numFmtId="0" fontId="2" fillId="19" borderId="49" xfId="0" applyFont="1" applyFill="1" applyBorder="1" applyAlignment="1">
      <alignment horizontal="center" vertical="center"/>
    </xf>
    <xf numFmtId="0" fontId="2" fillId="19" borderId="0" xfId="0" applyFont="1" applyFill="1" applyAlignment="1">
      <alignment horizontal="center" vertical="center"/>
    </xf>
    <xf numFmtId="0" fontId="2" fillId="19" borderId="66" xfId="0" applyFont="1" applyFill="1" applyBorder="1" applyAlignment="1">
      <alignment horizontal="center" vertical="center"/>
    </xf>
    <xf numFmtId="0" fontId="17" fillId="5" borderId="0" xfId="0" applyFont="1" applyFill="1" applyAlignment="1">
      <alignment horizontal="center" vertical="center" wrapText="1"/>
    </xf>
    <xf numFmtId="0" fontId="21" fillId="8" borderId="24"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9" fillId="5" borderId="0" xfId="0" applyFont="1" applyFill="1" applyAlignment="1">
      <alignment horizontal="center" vertical="top" wrapText="1"/>
    </xf>
    <xf numFmtId="0" fontId="23" fillId="3" borderId="33" xfId="0" applyFont="1" applyFill="1" applyBorder="1" applyAlignment="1">
      <alignment horizontal="center" vertical="center" textRotation="90" wrapText="1"/>
    </xf>
    <xf numFmtId="0" fontId="23" fillId="3" borderId="47" xfId="0" applyFont="1" applyFill="1" applyBorder="1" applyAlignment="1">
      <alignment horizontal="center" vertical="center" textRotation="90"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20" fillId="5" borderId="0" xfId="0" applyFont="1" applyFill="1" applyAlignment="1">
      <alignment horizontal="center" vertical="top" wrapText="1"/>
    </xf>
    <xf numFmtId="0" fontId="23" fillId="3" borderId="35" xfId="0" applyFont="1" applyFill="1" applyBorder="1" applyAlignment="1">
      <alignment horizontal="center" vertical="center" textRotation="90" wrapText="1"/>
    </xf>
    <xf numFmtId="0" fontId="9" fillId="8" borderId="50"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13" fillId="6" borderId="20" xfId="0" applyFont="1" applyFill="1" applyBorder="1" applyAlignment="1">
      <alignment horizontal="left" vertical="center" wrapText="1"/>
    </xf>
    <xf numFmtId="0" fontId="13" fillId="6" borderId="21" xfId="0" applyFont="1" applyFill="1" applyBorder="1" applyAlignment="1">
      <alignment horizontal="left" vertical="center" wrapText="1"/>
    </xf>
    <xf numFmtId="0" fontId="13" fillId="6" borderId="22" xfId="0" applyFont="1" applyFill="1" applyBorder="1" applyAlignment="1">
      <alignment horizontal="left" vertical="center" wrapText="1"/>
    </xf>
    <xf numFmtId="0" fontId="14" fillId="9" borderId="20"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0" fillId="8" borderId="7" xfId="0" applyFill="1" applyBorder="1" applyAlignment="1">
      <alignment horizontal="center"/>
    </xf>
    <xf numFmtId="0" fontId="0" fillId="8" borderId="8" xfId="0" applyFill="1" applyBorder="1" applyAlignment="1">
      <alignment horizontal="center"/>
    </xf>
    <xf numFmtId="0" fontId="0" fillId="8" borderId="11" xfId="0" applyFill="1" applyBorder="1" applyAlignment="1">
      <alignment horizontal="center"/>
    </xf>
    <xf numFmtId="0" fontId="0" fillId="0" borderId="0" xfId="0"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38" fillId="10" borderId="43" xfId="0" applyFont="1" applyFill="1" applyBorder="1" applyAlignment="1">
      <alignment horizontal="center" vertical="center"/>
    </xf>
    <xf numFmtId="0" fontId="37" fillId="17" borderId="58" xfId="0" applyFont="1" applyFill="1" applyBorder="1" applyAlignment="1">
      <alignment horizontal="center" vertical="center" wrapText="1"/>
    </xf>
    <xf numFmtId="0" fontId="37" fillId="17" borderId="49" xfId="0" applyFont="1" applyFill="1" applyBorder="1" applyAlignment="1">
      <alignment horizontal="center" vertical="center" wrapText="1"/>
    </xf>
    <xf numFmtId="0" fontId="37" fillId="17" borderId="59" xfId="0" applyFont="1" applyFill="1" applyBorder="1" applyAlignment="1">
      <alignment horizontal="center" vertical="center" wrapText="1"/>
    </xf>
    <xf numFmtId="0" fontId="37" fillId="17" borderId="0" xfId="0" applyFont="1" applyFill="1" applyAlignment="1">
      <alignment horizontal="center" vertical="center" wrapText="1"/>
    </xf>
    <xf numFmtId="0" fontId="37" fillId="17" borderId="64" xfId="0" applyFont="1" applyFill="1" applyBorder="1" applyAlignment="1">
      <alignment horizontal="center" vertical="center" wrapText="1"/>
    </xf>
    <xf numFmtId="0" fontId="37" fillId="17" borderId="66" xfId="0" applyFont="1" applyFill="1" applyBorder="1" applyAlignment="1">
      <alignment horizontal="center" vertical="center" wrapText="1"/>
    </xf>
    <xf numFmtId="0" fontId="37" fillId="17" borderId="60" xfId="0" applyFont="1" applyFill="1" applyBorder="1" applyAlignment="1">
      <alignment horizontal="center" vertical="center" wrapText="1"/>
    </xf>
    <xf numFmtId="0" fontId="40" fillId="17" borderId="7" xfId="0" applyFont="1" applyFill="1" applyBorder="1" applyAlignment="1">
      <alignment horizontal="center"/>
    </xf>
    <xf numFmtId="0" fontId="40" fillId="17" borderId="11" xfId="0" applyFont="1" applyFill="1" applyBorder="1" applyAlignment="1">
      <alignment horizontal="center"/>
    </xf>
    <xf numFmtId="0" fontId="1" fillId="8" borderId="43" xfId="0" applyFont="1" applyFill="1" applyBorder="1" applyAlignment="1">
      <alignment horizontal="center"/>
    </xf>
    <xf numFmtId="0" fontId="39" fillId="17" borderId="51" xfId="0" applyFont="1" applyFill="1" applyBorder="1" applyAlignment="1">
      <alignment horizontal="right"/>
    </xf>
    <xf numFmtId="0" fontId="36" fillId="17" borderId="62" xfId="0" applyFont="1" applyFill="1" applyBorder="1" applyAlignment="1">
      <alignment horizontal="right"/>
    </xf>
    <xf numFmtId="0" fontId="49" fillId="15" borderId="43" xfId="0" applyFont="1" applyFill="1" applyBorder="1" applyAlignment="1">
      <alignment horizontal="left" wrapText="1"/>
    </xf>
    <xf numFmtId="0" fontId="36" fillId="0" borderId="20" xfId="0" applyFont="1" applyBorder="1" applyAlignment="1" applyProtection="1">
      <alignment horizontal="left" vertical="top"/>
      <protection locked="0"/>
    </xf>
    <xf numFmtId="0" fontId="36" fillId="0" borderId="21" xfId="0" applyFont="1" applyBorder="1" applyAlignment="1" applyProtection="1">
      <alignment horizontal="left" vertical="top"/>
      <protection locked="0"/>
    </xf>
    <xf numFmtId="0" fontId="36" fillId="0" borderId="22" xfId="0" applyFont="1" applyBorder="1" applyAlignment="1" applyProtection="1">
      <alignment horizontal="left" vertical="top"/>
      <protection locked="0"/>
    </xf>
    <xf numFmtId="0" fontId="39" fillId="17" borderId="43" xfId="0" applyFont="1" applyFill="1" applyBorder="1" applyAlignment="1">
      <alignment horizontal="center"/>
    </xf>
    <xf numFmtId="0" fontId="36" fillId="17" borderId="43" xfId="0" applyFont="1" applyFill="1" applyBorder="1" applyAlignment="1">
      <alignment horizontal="center"/>
    </xf>
    <xf numFmtId="0" fontId="2" fillId="0" borderId="0" xfId="0" applyFont="1" applyAlignment="1">
      <alignment horizontal="center" vertical="center" wrapText="1"/>
    </xf>
    <xf numFmtId="0" fontId="13" fillId="6" borderId="58" xfId="0" applyFont="1" applyFill="1" applyBorder="1" applyAlignment="1">
      <alignment horizontal="left" vertical="center" wrapText="1"/>
    </xf>
    <xf numFmtId="0" fontId="26" fillId="6" borderId="49" xfId="0" applyFont="1" applyFill="1" applyBorder="1" applyAlignment="1">
      <alignment horizontal="left" vertical="center" wrapText="1"/>
    </xf>
    <xf numFmtId="0" fontId="26" fillId="6" borderId="59" xfId="0" applyFont="1" applyFill="1" applyBorder="1" applyAlignment="1">
      <alignment horizontal="left" vertical="center" wrapText="1"/>
    </xf>
    <xf numFmtId="0" fontId="12" fillId="4" borderId="0" xfId="0" applyFont="1" applyFill="1" applyAlignment="1">
      <alignment horizontal="left"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164" fontId="10" fillId="10" borderId="4" xfId="0" applyNumberFormat="1" applyFont="1" applyFill="1" applyBorder="1" applyAlignment="1">
      <alignment horizontal="center" vertical="center"/>
    </xf>
    <xf numFmtId="164" fontId="10" fillId="10" borderId="5" xfId="0" applyNumberFormat="1" applyFont="1" applyFill="1" applyBorder="1" applyAlignment="1">
      <alignment horizontal="center"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11" xfId="0" applyFont="1" applyBorder="1" applyAlignment="1">
      <alignment horizontal="left" vertical="center"/>
    </xf>
    <xf numFmtId="0" fontId="8" fillId="0" borderId="0" xfId="0" applyFont="1" applyAlignment="1">
      <alignment horizontal="left" vertical="center"/>
    </xf>
    <xf numFmtId="0" fontId="9" fillId="21" borderId="58" xfId="0" applyFont="1" applyFill="1" applyBorder="1" applyAlignment="1">
      <alignment horizontal="center" wrapText="1"/>
    </xf>
    <xf numFmtId="0" fontId="9" fillId="21" borderId="49" xfId="0" applyFont="1" applyFill="1" applyBorder="1" applyAlignment="1">
      <alignment horizontal="center" wrapText="1"/>
    </xf>
    <xf numFmtId="0" fontId="9" fillId="21" borderId="59" xfId="0" applyFont="1" applyFill="1" applyBorder="1" applyAlignment="1">
      <alignment horizontal="center" wrapText="1"/>
    </xf>
    <xf numFmtId="0" fontId="9" fillId="21" borderId="65" xfId="0" applyFont="1" applyFill="1" applyBorder="1" applyAlignment="1">
      <alignment horizontal="center" wrapText="1"/>
    </xf>
    <xf numFmtId="0" fontId="9" fillId="21" borderId="66" xfId="0" applyFont="1" applyFill="1" applyBorder="1" applyAlignment="1">
      <alignment horizontal="center" wrapText="1"/>
    </xf>
    <xf numFmtId="0" fontId="9" fillId="21" borderId="60" xfId="0" applyFont="1" applyFill="1" applyBorder="1" applyAlignment="1">
      <alignment horizont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42" fillId="21" borderId="65" xfId="3" applyFont="1" applyFill="1" applyBorder="1" applyAlignment="1">
      <alignment horizontal="center" vertical="center" wrapText="1"/>
    </xf>
    <xf numFmtId="0" fontId="42" fillId="21" borderId="66" xfId="3" applyFont="1" applyFill="1" applyBorder="1" applyAlignment="1">
      <alignment horizontal="center" vertical="center" wrapText="1"/>
    </xf>
    <xf numFmtId="0" fontId="42" fillId="21" borderId="60" xfId="3" applyFont="1" applyFill="1" applyBorder="1" applyAlignment="1">
      <alignment horizontal="center" vertical="center" wrapText="1"/>
    </xf>
    <xf numFmtId="0" fontId="0" fillId="0" borderId="65" xfId="0" applyBorder="1" applyAlignment="1" applyProtection="1">
      <alignment horizontal="left" wrapText="1"/>
      <protection locked="0"/>
    </xf>
    <xf numFmtId="0" fontId="0" fillId="0" borderId="66" xfId="0" applyBorder="1" applyAlignment="1" applyProtection="1">
      <alignment horizontal="left" wrapText="1"/>
      <protection locked="0"/>
    </xf>
    <xf numFmtId="0" fontId="0" fillId="0" borderId="60" xfId="0" applyBorder="1" applyAlignment="1" applyProtection="1">
      <alignment horizontal="left" wrapText="1"/>
      <protection locked="0"/>
    </xf>
    <xf numFmtId="0" fontId="44" fillId="22" borderId="58" xfId="0" applyFont="1" applyFill="1" applyBorder="1" applyAlignment="1">
      <alignment horizontal="center" vertical="center" wrapText="1"/>
    </xf>
    <xf numFmtId="0" fontId="44" fillId="22" borderId="49" xfId="0" applyFont="1" applyFill="1" applyBorder="1" applyAlignment="1">
      <alignment horizontal="center" vertical="center" wrapText="1"/>
    </xf>
    <xf numFmtId="0" fontId="44" fillId="22" borderId="59" xfId="0" applyFont="1" applyFill="1" applyBorder="1" applyAlignment="1">
      <alignment horizontal="center" vertical="center" wrapText="1"/>
    </xf>
    <xf numFmtId="0" fontId="44" fillId="22" borderId="65" xfId="0" applyFont="1" applyFill="1" applyBorder="1" applyAlignment="1">
      <alignment horizontal="center" vertical="center" wrapText="1"/>
    </xf>
    <xf numFmtId="0" fontId="44" fillId="22" borderId="66" xfId="0" applyFont="1" applyFill="1" applyBorder="1" applyAlignment="1">
      <alignment horizontal="center" vertical="center" wrapText="1"/>
    </xf>
    <xf numFmtId="0" fontId="44" fillId="22" borderId="60" xfId="0" applyFont="1" applyFill="1" applyBorder="1" applyAlignment="1">
      <alignment horizontal="center" vertical="center" wrapText="1"/>
    </xf>
    <xf numFmtId="0" fontId="0" fillId="0" borderId="20" xfId="0"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0" fillId="0" borderId="22" xfId="0" applyBorder="1" applyAlignment="1" applyProtection="1">
      <alignment horizontal="center" vertical="top" wrapText="1"/>
      <protection locked="0"/>
    </xf>
    <xf numFmtId="0" fontId="2" fillId="21" borderId="20" xfId="0" applyFont="1" applyFill="1" applyBorder="1" applyAlignment="1">
      <alignment horizontal="center" wrapText="1"/>
    </xf>
    <xf numFmtId="0" fontId="2" fillId="21" borderId="21" xfId="0" applyFont="1" applyFill="1" applyBorder="1" applyAlignment="1">
      <alignment horizontal="center" wrapText="1"/>
    </xf>
    <xf numFmtId="0" fontId="2" fillId="21" borderId="22" xfId="0" applyFont="1" applyFill="1" applyBorder="1" applyAlignment="1">
      <alignment horizontal="center" wrapText="1"/>
    </xf>
    <xf numFmtId="0" fontId="0" fillId="0" borderId="2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44" fillId="21" borderId="58" xfId="0" applyFont="1" applyFill="1" applyBorder="1" applyAlignment="1">
      <alignment horizontal="center" vertical="center" wrapText="1"/>
    </xf>
    <xf numFmtId="0" fontId="44" fillId="21" borderId="49" xfId="0" applyFont="1" applyFill="1" applyBorder="1" applyAlignment="1">
      <alignment horizontal="center" vertical="center" wrapText="1"/>
    </xf>
    <xf numFmtId="0" fontId="44" fillId="21" borderId="59" xfId="0" applyFont="1" applyFill="1" applyBorder="1" applyAlignment="1">
      <alignment horizontal="center" vertical="center" wrapText="1"/>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49" xfId="0" applyBorder="1" applyAlignment="1">
      <alignment horizontal="center"/>
    </xf>
    <xf numFmtId="0" fontId="2" fillId="21" borderId="65" xfId="0" applyFont="1" applyFill="1" applyBorder="1" applyAlignment="1">
      <alignment horizontal="center" vertical="center" wrapText="1"/>
    </xf>
    <xf numFmtId="0" fontId="2" fillId="21" borderId="66" xfId="0" applyFont="1" applyFill="1" applyBorder="1" applyAlignment="1">
      <alignment horizontal="center" vertical="center" wrapText="1"/>
    </xf>
    <xf numFmtId="0" fontId="2" fillId="21" borderId="60" xfId="0" applyFont="1" applyFill="1" applyBorder="1" applyAlignment="1">
      <alignment horizontal="center" vertical="center" wrapText="1"/>
    </xf>
  </cellXfs>
  <cellStyles count="4">
    <cellStyle name="Hyperlink" xfId="3" builtinId="8"/>
    <cellStyle name="Normal" xfId="0" builtinId="0"/>
    <cellStyle name="Normal 2" xfId="1" xr:uid="{D1B10BE3-919C-46C3-B55F-3FDCF60161E5}"/>
    <cellStyle name="Normal 3" xfId="2" xr:uid="{2FE4DCFF-B4D0-4292-824A-7A94307565A4}"/>
  </cellStyles>
  <dxfs count="1">
    <dxf>
      <fill>
        <patternFill>
          <bgColor rgb="FFFF9999"/>
        </patternFill>
      </fill>
    </dxf>
  </dxfs>
  <tableStyles count="0" defaultTableStyle="TableStyleMedium2" defaultPivotStyle="PivotStyleLight16"/>
  <colors>
    <mruColors>
      <color rgb="FF008080"/>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8255</xdr:colOff>
      <xdr:row>19</xdr:row>
      <xdr:rowOff>172085</xdr:rowOff>
    </xdr:from>
    <xdr:to>
      <xdr:col>14</xdr:col>
      <xdr:colOff>590551</xdr:colOff>
      <xdr:row>21</xdr:row>
      <xdr:rowOff>77470</xdr:rowOff>
    </xdr:to>
    <xdr:sp macro="" textlink="">
      <xdr:nvSpPr>
        <xdr:cNvPr id="2" name="Rectangle 1">
          <a:extLst>
            <a:ext uri="{FF2B5EF4-FFF2-40B4-BE49-F238E27FC236}">
              <a16:creationId xmlns:a16="http://schemas.microsoft.com/office/drawing/2014/main" id="{915C0385-D224-483E-BA35-F9A696487008}"/>
            </a:ext>
          </a:extLst>
        </xdr:cNvPr>
        <xdr:cNvSpPr/>
      </xdr:nvSpPr>
      <xdr:spPr>
        <a:xfrm>
          <a:off x="617855" y="4582160"/>
          <a:ext cx="7897496" cy="267335"/>
        </a:xfrm>
        <a:prstGeom prst="rect">
          <a:avLst/>
        </a:prstGeom>
        <a:solidFill>
          <a:srgbClr val="264E78"/>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TAB 2 - Allbynnau</a:t>
          </a:r>
          <a:endParaRPr lang="en-GB" sz="1100"/>
        </a:p>
      </xdr:txBody>
    </xdr:sp>
    <xdr:clientData/>
  </xdr:twoCellAnchor>
  <xdr:twoCellAnchor>
    <xdr:from>
      <xdr:col>2</xdr:col>
      <xdr:colOff>18098</xdr:colOff>
      <xdr:row>26</xdr:row>
      <xdr:rowOff>57150</xdr:rowOff>
    </xdr:from>
    <xdr:to>
      <xdr:col>15</xdr:col>
      <xdr:colOff>0</xdr:colOff>
      <xdr:row>27</xdr:row>
      <xdr:rowOff>159385</xdr:rowOff>
    </xdr:to>
    <xdr:sp macro="" textlink="">
      <xdr:nvSpPr>
        <xdr:cNvPr id="3" name="Rectangle 2">
          <a:extLst>
            <a:ext uri="{FF2B5EF4-FFF2-40B4-BE49-F238E27FC236}">
              <a16:creationId xmlns:a16="http://schemas.microsoft.com/office/drawing/2014/main" id="{BADD386D-47CD-47FD-A0EB-1A5489738AAB}"/>
            </a:ext>
          </a:extLst>
        </xdr:cNvPr>
        <xdr:cNvSpPr/>
      </xdr:nvSpPr>
      <xdr:spPr>
        <a:xfrm>
          <a:off x="627698" y="5734050"/>
          <a:ext cx="7906702" cy="283210"/>
        </a:xfrm>
        <a:prstGeom prst="rect">
          <a:avLst/>
        </a:prstGeom>
        <a:solidFill>
          <a:srgbClr val="264E78"/>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GB" sz="1100">
              <a:solidFill>
                <a:schemeClr val="lt1"/>
              </a:solidFill>
              <a:latin typeface="+mn-lt"/>
              <a:ea typeface="+mn-ea"/>
              <a:cs typeface="+mn-cs"/>
            </a:rPr>
            <a:t>TAB 5</a:t>
          </a:r>
          <a:r>
            <a:rPr lang="en-GB" sz="1100" baseline="0">
              <a:solidFill>
                <a:schemeClr val="lt1"/>
              </a:solidFill>
              <a:latin typeface="+mn-lt"/>
              <a:ea typeface="+mn-ea"/>
              <a:cs typeface="+mn-cs"/>
            </a:rPr>
            <a:t> - Proffil cyllid</a:t>
          </a:r>
          <a:endParaRPr lang="en-GB" sz="1100">
            <a:solidFill>
              <a:schemeClr val="lt1"/>
            </a:solidFill>
            <a:latin typeface="+mn-lt"/>
            <a:ea typeface="+mn-ea"/>
            <a:cs typeface="+mn-cs"/>
          </a:endParaRPr>
        </a:p>
      </xdr:txBody>
    </xdr:sp>
    <xdr:clientData/>
  </xdr:twoCellAnchor>
  <xdr:twoCellAnchor>
    <xdr:from>
      <xdr:col>1</xdr:col>
      <xdr:colOff>12700</xdr:colOff>
      <xdr:row>1</xdr:row>
      <xdr:rowOff>0</xdr:rowOff>
    </xdr:from>
    <xdr:to>
      <xdr:col>16</xdr:col>
      <xdr:colOff>0</xdr:colOff>
      <xdr:row>1</xdr:row>
      <xdr:rowOff>45719</xdr:rowOff>
    </xdr:to>
    <xdr:sp macro="" textlink="">
      <xdr:nvSpPr>
        <xdr:cNvPr id="4" name="Rectangle 3">
          <a:extLst>
            <a:ext uri="{FF2B5EF4-FFF2-40B4-BE49-F238E27FC236}">
              <a16:creationId xmlns:a16="http://schemas.microsoft.com/office/drawing/2014/main" id="{37EFEC27-4C64-4B1A-9722-95E3385786FB}"/>
            </a:ext>
          </a:extLst>
        </xdr:cNvPr>
        <xdr:cNvSpPr/>
      </xdr:nvSpPr>
      <xdr:spPr>
        <a:xfrm>
          <a:off x="12700" y="247650"/>
          <a:ext cx="9131300" cy="45719"/>
        </a:xfrm>
        <a:prstGeom prst="rect">
          <a:avLst/>
        </a:prstGeom>
        <a:solidFill>
          <a:schemeClr val="bg1"/>
        </a:solidFill>
        <a:ln>
          <a:solidFill>
            <a:schemeClr val="bg1"/>
          </a:solid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576580</xdr:colOff>
      <xdr:row>1</xdr:row>
      <xdr:rowOff>6350</xdr:rowOff>
    </xdr:from>
    <xdr:to>
      <xdr:col>16</xdr:col>
      <xdr:colOff>12699</xdr:colOff>
      <xdr:row>55</xdr:row>
      <xdr:rowOff>0</xdr:rowOff>
    </xdr:to>
    <xdr:sp macro="" textlink="">
      <xdr:nvSpPr>
        <xdr:cNvPr id="5" name="Rectangle 4">
          <a:extLst>
            <a:ext uri="{FF2B5EF4-FFF2-40B4-BE49-F238E27FC236}">
              <a16:creationId xmlns:a16="http://schemas.microsoft.com/office/drawing/2014/main" id="{0C09BCAC-C7B1-48D8-B133-3A94F35B0304}"/>
            </a:ext>
          </a:extLst>
        </xdr:cNvPr>
        <xdr:cNvSpPr/>
      </xdr:nvSpPr>
      <xdr:spPr>
        <a:xfrm rot="5400000">
          <a:off x="3602990" y="5761990"/>
          <a:ext cx="11061700" cy="45719"/>
        </a:xfrm>
        <a:prstGeom prst="rect">
          <a:avLst/>
        </a:prstGeom>
        <a:solidFill>
          <a:schemeClr val="bg1"/>
        </a:solidFill>
        <a:ln>
          <a:solidFill>
            <a:schemeClr val="bg1"/>
          </a:solid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15875</xdr:colOff>
      <xdr:row>22</xdr:row>
      <xdr:rowOff>2540</xdr:rowOff>
    </xdr:from>
    <xdr:to>
      <xdr:col>15</xdr:col>
      <xdr:colOff>0</xdr:colOff>
      <xdr:row>23</xdr:row>
      <xdr:rowOff>130810</xdr:rowOff>
    </xdr:to>
    <xdr:sp macro="" textlink="">
      <xdr:nvSpPr>
        <xdr:cNvPr id="6" name="Rectangle 5">
          <a:extLst>
            <a:ext uri="{FF2B5EF4-FFF2-40B4-BE49-F238E27FC236}">
              <a16:creationId xmlns:a16="http://schemas.microsoft.com/office/drawing/2014/main" id="{A5CDEC12-D38F-4F1E-8D98-157A7EFFBED1}"/>
            </a:ext>
          </a:extLst>
        </xdr:cNvPr>
        <xdr:cNvSpPr/>
      </xdr:nvSpPr>
      <xdr:spPr>
        <a:xfrm>
          <a:off x="625475" y="4955540"/>
          <a:ext cx="7908925" cy="309245"/>
        </a:xfrm>
        <a:prstGeom prst="rect">
          <a:avLst/>
        </a:prstGeom>
        <a:solidFill>
          <a:srgbClr val="264E78"/>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TAB </a:t>
          </a:r>
          <a:r>
            <a:rPr lang="en-GB" sz="1100" baseline="0"/>
            <a:t>3 - Canlyniadau</a:t>
          </a:r>
          <a:endParaRPr lang="en-GB" sz="1100"/>
        </a:p>
      </xdr:txBody>
    </xdr:sp>
    <xdr:clientData/>
  </xdr:twoCellAnchor>
  <xdr:twoCellAnchor>
    <xdr:from>
      <xdr:col>2</xdr:col>
      <xdr:colOff>15876</xdr:colOff>
      <xdr:row>24</xdr:row>
      <xdr:rowOff>27305</xdr:rowOff>
    </xdr:from>
    <xdr:to>
      <xdr:col>15</xdr:col>
      <xdr:colOff>9525</xdr:colOff>
      <xdr:row>25</xdr:row>
      <xdr:rowOff>141605</xdr:rowOff>
    </xdr:to>
    <xdr:sp macro="" textlink="">
      <xdr:nvSpPr>
        <xdr:cNvPr id="7" name="Rectangle 6">
          <a:extLst>
            <a:ext uri="{FF2B5EF4-FFF2-40B4-BE49-F238E27FC236}">
              <a16:creationId xmlns:a16="http://schemas.microsoft.com/office/drawing/2014/main" id="{7827BF47-D9F9-4B27-8BF8-FE7952492ECC}"/>
            </a:ext>
          </a:extLst>
        </xdr:cNvPr>
        <xdr:cNvSpPr/>
      </xdr:nvSpPr>
      <xdr:spPr>
        <a:xfrm>
          <a:off x="625476" y="5342255"/>
          <a:ext cx="7918449" cy="295275"/>
        </a:xfrm>
        <a:prstGeom prst="rect">
          <a:avLst/>
        </a:prstGeom>
        <a:solidFill>
          <a:srgbClr val="264E78"/>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TAB 4 - Proffil Gwariant </a:t>
          </a:r>
          <a:endParaRPr lang="en-GB" sz="1100"/>
        </a:p>
      </xdr:txBody>
    </xdr:sp>
    <xdr:clientData/>
  </xdr:twoCellAnchor>
  <xdr:twoCellAnchor>
    <xdr:from>
      <xdr:col>1</xdr:col>
      <xdr:colOff>574919</xdr:colOff>
      <xdr:row>17</xdr:row>
      <xdr:rowOff>121675</xdr:rowOff>
    </xdr:from>
    <xdr:to>
      <xdr:col>14</xdr:col>
      <xdr:colOff>572379</xdr:colOff>
      <xdr:row>19</xdr:row>
      <xdr:rowOff>47380</xdr:rowOff>
    </xdr:to>
    <xdr:sp macro="" textlink="">
      <xdr:nvSpPr>
        <xdr:cNvPr id="10" name="Rectangle 20">
          <a:extLst>
            <a:ext uri="{FF2B5EF4-FFF2-40B4-BE49-F238E27FC236}">
              <a16:creationId xmlns:a16="http://schemas.microsoft.com/office/drawing/2014/main" id="{6085445C-9FC1-4C43-8E01-6B60858034F2}"/>
            </a:ext>
          </a:extLst>
        </xdr:cNvPr>
        <xdr:cNvSpPr/>
      </xdr:nvSpPr>
      <xdr:spPr>
        <a:xfrm>
          <a:off x="574919" y="4183721"/>
          <a:ext cx="7541260" cy="289121"/>
        </a:xfrm>
        <a:prstGeom prst="rect">
          <a:avLst/>
        </a:prstGeom>
        <a:solidFill>
          <a:srgbClr val="264E78"/>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TAB 1- </a:t>
          </a:r>
          <a:r>
            <a:rPr lang="en-GB" sz="1100" baseline="0">
              <a:solidFill>
                <a:schemeClr val="lt1"/>
              </a:solidFill>
              <a:effectLst/>
              <a:latin typeface="+mn-lt"/>
              <a:ea typeface="+mn-ea"/>
              <a:cs typeface="+mn-cs"/>
            </a:rPr>
            <a:t> Maes Blaenoriaeth - Is-Themau </a:t>
          </a:r>
          <a:endParaRPr lang="en-GB" sz="1100"/>
        </a:p>
      </xdr:txBody>
    </xdr:sp>
    <xdr:clientData/>
  </xdr:twoCellAnchor>
  <xdr:twoCellAnchor>
    <xdr:from>
      <xdr:col>2</xdr:col>
      <xdr:colOff>6350</xdr:colOff>
      <xdr:row>28</xdr:row>
      <xdr:rowOff>44450</xdr:rowOff>
    </xdr:from>
    <xdr:to>
      <xdr:col>14</xdr:col>
      <xdr:colOff>600075</xdr:colOff>
      <xdr:row>29</xdr:row>
      <xdr:rowOff>149860</xdr:rowOff>
    </xdr:to>
    <xdr:sp macro="" textlink="">
      <xdr:nvSpPr>
        <xdr:cNvPr id="8" name="Rectangle 7">
          <a:extLst>
            <a:ext uri="{FF2B5EF4-FFF2-40B4-BE49-F238E27FC236}">
              <a16:creationId xmlns:a16="http://schemas.microsoft.com/office/drawing/2014/main" id="{FE1F48B3-E4C3-4C5B-AFE0-2F4C6EC31C2F}"/>
            </a:ext>
          </a:extLst>
        </xdr:cNvPr>
        <xdr:cNvSpPr/>
      </xdr:nvSpPr>
      <xdr:spPr>
        <a:xfrm>
          <a:off x="615950" y="6083300"/>
          <a:ext cx="7908925" cy="286385"/>
        </a:xfrm>
        <a:prstGeom prst="rect">
          <a:avLst/>
        </a:prstGeom>
        <a:solidFill>
          <a:srgbClr val="264E78"/>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GB" sz="1100">
              <a:solidFill>
                <a:schemeClr val="lt1"/>
              </a:solidFill>
              <a:latin typeface="+mn-lt"/>
              <a:ea typeface="+mn-ea"/>
              <a:cs typeface="+mn-cs"/>
            </a:rPr>
            <a:t>TAB </a:t>
          </a:r>
          <a:r>
            <a:rPr lang="en-GB" sz="1100" baseline="0">
              <a:solidFill>
                <a:schemeClr val="lt1"/>
              </a:solidFill>
              <a:latin typeface="+mn-lt"/>
              <a:ea typeface="+mn-ea"/>
              <a:cs typeface="+mn-cs"/>
            </a:rPr>
            <a:t> 6 - Rheolaeth Cymhorthdal </a:t>
          </a:r>
        </a:p>
        <a:p>
          <a:pPr marL="0" indent="0" algn="l"/>
          <a:endParaRPr lang="en-GB" sz="110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1247775</xdr:colOff>
      <xdr:row>21</xdr:row>
      <xdr:rowOff>76200</xdr:rowOff>
    </xdr:from>
    <xdr:to>
      <xdr:col>7</xdr:col>
      <xdr:colOff>228600</xdr:colOff>
      <xdr:row>30</xdr:row>
      <xdr:rowOff>57150</xdr:rowOff>
    </xdr:to>
    <xdr:sp macro="" textlink="">
      <xdr:nvSpPr>
        <xdr:cNvPr id="2" name="Callout: Up Arrow 4">
          <a:extLst>
            <a:ext uri="{FF2B5EF4-FFF2-40B4-BE49-F238E27FC236}">
              <a16:creationId xmlns:a16="http://schemas.microsoft.com/office/drawing/2014/main" id="{4F528CC2-B160-4626-954C-1C71E54161AE}"/>
            </a:ext>
            <a:ext uri="{147F2762-F138-4A5C-976F-8EAC2B608ADB}">
              <a16:predDERef xmlns:a16="http://schemas.microsoft.com/office/drawing/2014/main" pred="{6D34B017-FDCA-44EB-BB19-29647E20E031}"/>
            </a:ext>
          </a:extLst>
        </xdr:cNvPr>
        <xdr:cNvSpPr/>
      </xdr:nvSpPr>
      <xdr:spPr>
        <a:xfrm>
          <a:off x="9598025" y="7346950"/>
          <a:ext cx="2873375" cy="1581150"/>
        </a:xfrm>
        <a:prstGeom prst="upArrowCallou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200">
              <a:solidFill>
                <a:sysClr val="windowText" lastClr="000000"/>
              </a:solidFill>
              <a:effectLst/>
              <a:latin typeface="Arial" panose="020B0604020202020204" pitchFamily="34" charset="0"/>
              <a:ea typeface="+mn-ea"/>
              <a:cs typeface="Arial" panose="020B0604020202020204" pitchFamily="34" charset="0"/>
            </a:rPr>
            <a:t>Caiff</a:t>
          </a:r>
          <a:r>
            <a:rPr lang="en-GB" sz="1200" baseline="0">
              <a:solidFill>
                <a:sysClr val="windowText" lastClr="000000"/>
              </a:solidFill>
              <a:effectLst/>
              <a:latin typeface="Arial" panose="020B0604020202020204" pitchFamily="34" charset="0"/>
              <a:ea typeface="+mn-ea"/>
              <a:cs typeface="Arial" panose="020B0604020202020204" pitchFamily="34" charset="0"/>
            </a:rPr>
            <a:t> y celloedd yma ei gwblhau gan tîm mewnol UKSPF os fydd eich cais yn llwyddiannus. </a:t>
          </a:r>
          <a:endParaRPr lang="en-GB" sz="1200">
            <a:solidFill>
              <a:sysClr val="windowText" lastClr="000000"/>
            </a:solidFill>
            <a:effectLst/>
            <a:latin typeface="Arial" panose="020B0604020202020204" pitchFamily="34" charset="0"/>
            <a:cs typeface="Arial" panose="020B0604020202020204" pitchFamily="34" charset="0"/>
          </a:endParaRPr>
        </a:p>
        <a:p>
          <a:pPr algn="ctr"/>
          <a:endParaRPr lang="en-GB" sz="1100">
            <a:solidFill>
              <a:schemeClr val="tx1"/>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enmorfastore\shared_docs\dcls\gmshare\UK%20Shared%20Prosperity%20Fund%20(SPF)\2025-26\25-26%20Proposal%20Form\Carmarthenshire%20Example\SPF%20Extension%20Funding%20Carmarthenshire_Annex%20A.xlsm" TargetMode="External"/><Relationship Id="rId1" Type="http://schemas.openxmlformats.org/officeDocument/2006/relationships/externalLinkPath" Target="file:///\\penmorfastore\shared_docs\dcls\gmshare\UK%20Shared%20Prosperity%20Fund%20(SPF)\2025-26\25-26%20Proposal%20Form\Carmarthenshire%20Example\SPF%20Extension%20Funding%20Carmarthenshire_Annex%20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BOOK INDEX"/>
      <sheetName val="1) Outputs"/>
      <sheetName val="2) Outcomes"/>
      <sheetName val="3) Expenditure Profile"/>
      <sheetName val="4) Funding Profile"/>
      <sheetName val="5) Funding Profile Multiply"/>
      <sheetName val="6) Exp Profile Multiply"/>
      <sheetName val="5) Delivery Milestones"/>
      <sheetName val="6) Risk Register"/>
      <sheetName val="Risk Matrix"/>
      <sheetName val="Cost Headings"/>
    </sheetNames>
    <sheetDataSet>
      <sheetData sheetId="0">
        <row r="14">
          <cell r="I14" t="str">
            <v>PROJECT NAME HERE</v>
          </cell>
        </row>
      </sheetData>
      <sheetData sheetId="1"/>
      <sheetData sheetId="2"/>
      <sheetData sheetId="3">
        <row r="29">
          <cell r="H29">
            <v>0</v>
          </cell>
          <cell r="K29">
            <v>0</v>
          </cell>
          <cell r="O29">
            <v>0</v>
          </cell>
          <cell r="R29">
            <v>0</v>
          </cell>
        </row>
      </sheetData>
      <sheetData sheetId="4"/>
      <sheetData sheetId="5"/>
      <sheetData sheetId="6"/>
      <sheetData sheetId="7"/>
      <sheetData sheetId="8"/>
      <sheetData sheetId="9"/>
      <sheetData sheetId="10"/>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complying-with-the-uks-international-obligations-on-subsidy-control-guidance-for-public-authorities/technical-guidance-on-the-uks-international-subsidy-control-commitmen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3CC83-C230-4C6A-9D3D-5168D8A096DC}">
  <dimension ref="A1:ED277"/>
  <sheetViews>
    <sheetView tabSelected="1" topLeftCell="B1" zoomScale="130" zoomScaleNormal="130" workbookViewId="0">
      <selection activeCell="C12" sqref="C12:O12"/>
    </sheetView>
  </sheetViews>
  <sheetFormatPr defaultColWidth="8.7265625" defaultRowHeight="14" x14ac:dyDescent="0.3"/>
  <cols>
    <col min="1" max="1" width="34.7265625" style="1" hidden="1" customWidth="1"/>
    <col min="2" max="16" width="8.7265625" style="2"/>
    <col min="17" max="134" width="8.7265625" style="1"/>
    <col min="135" max="16384" width="8.7265625" style="2"/>
  </cols>
  <sheetData>
    <row r="1" spans="3:15" s="1" customFormat="1" ht="19.5" customHeight="1" x14ac:dyDescent="0.3"/>
    <row r="5" spans="3:15" ht="20" x14ac:dyDescent="0.4">
      <c r="C5" s="203" t="s">
        <v>160</v>
      </c>
      <c r="D5" s="203"/>
      <c r="E5" s="203"/>
      <c r="F5" s="203"/>
      <c r="G5" s="203"/>
      <c r="H5" s="203"/>
      <c r="I5" s="203"/>
      <c r="J5" s="203"/>
      <c r="K5" s="203"/>
      <c r="L5" s="203"/>
      <c r="M5" s="203"/>
      <c r="N5" s="203"/>
      <c r="O5" s="203"/>
    </row>
    <row r="6" spans="3:15" ht="18" customHeight="1" x14ac:dyDescent="0.3"/>
    <row r="7" spans="3:15" ht="26.25" customHeight="1" x14ac:dyDescent="0.3">
      <c r="C7" s="204" t="s">
        <v>165</v>
      </c>
      <c r="D7" s="204"/>
      <c r="E7" s="204"/>
      <c r="F7" s="204"/>
      <c r="G7" s="204"/>
      <c r="H7" s="204"/>
      <c r="I7" s="204"/>
      <c r="J7" s="204"/>
      <c r="K7" s="204"/>
      <c r="L7" s="204"/>
      <c r="M7" s="204"/>
      <c r="N7" s="204"/>
      <c r="O7" s="204"/>
    </row>
    <row r="8" spans="3:15" ht="26.25" customHeight="1" x14ac:dyDescent="0.3">
      <c r="C8" s="204"/>
      <c r="D8" s="204"/>
      <c r="E8" s="204"/>
      <c r="F8" s="204"/>
      <c r="G8" s="204"/>
      <c r="H8" s="204"/>
      <c r="I8" s="204"/>
      <c r="J8" s="204"/>
      <c r="K8" s="204"/>
      <c r="L8" s="204"/>
      <c r="M8" s="204"/>
      <c r="N8" s="204"/>
      <c r="O8" s="204"/>
    </row>
    <row r="9" spans="3:15" ht="26.25" customHeight="1" x14ac:dyDescent="0.3">
      <c r="C9" s="204"/>
      <c r="D9" s="204"/>
      <c r="E9" s="204"/>
      <c r="F9" s="204"/>
      <c r="G9" s="204"/>
      <c r="H9" s="204"/>
      <c r="I9" s="204"/>
      <c r="J9" s="204"/>
      <c r="K9" s="204"/>
      <c r="L9" s="204"/>
      <c r="M9" s="204"/>
      <c r="N9" s="204"/>
      <c r="O9" s="204"/>
    </row>
    <row r="11" spans="3:15" ht="13.9" customHeight="1" x14ac:dyDescent="0.3">
      <c r="C11" s="205" t="s">
        <v>161</v>
      </c>
      <c r="D11" s="206"/>
      <c r="E11" s="206"/>
      <c r="F11" s="206"/>
      <c r="G11" s="206"/>
      <c r="H11" s="206"/>
      <c r="I11" s="206"/>
      <c r="J11" s="206"/>
      <c r="K11" s="206"/>
      <c r="L11" s="206"/>
      <c r="M11" s="206"/>
      <c r="N11" s="206"/>
      <c r="O11" s="207"/>
    </row>
    <row r="12" spans="3:15" ht="27" customHeight="1" x14ac:dyDescent="0.3">
      <c r="C12" s="208" t="s">
        <v>262</v>
      </c>
      <c r="D12" s="209"/>
      <c r="E12" s="209"/>
      <c r="F12" s="209"/>
      <c r="G12" s="209"/>
      <c r="H12" s="209"/>
      <c r="I12" s="209"/>
      <c r="J12" s="209"/>
      <c r="K12" s="209"/>
      <c r="L12" s="209"/>
      <c r="M12" s="209"/>
      <c r="N12" s="209"/>
      <c r="O12" s="210"/>
    </row>
    <row r="14" spans="3:15" ht="21.65" customHeight="1" x14ac:dyDescent="0.3">
      <c r="C14" s="211" t="s">
        <v>162</v>
      </c>
      <c r="D14" s="212"/>
      <c r="E14" s="212"/>
      <c r="F14" s="212"/>
      <c r="G14" s="212"/>
      <c r="H14" s="213"/>
      <c r="I14" s="214" t="s">
        <v>163</v>
      </c>
      <c r="J14" s="215"/>
      <c r="K14" s="215"/>
      <c r="L14" s="215"/>
      <c r="M14" s="215"/>
      <c r="N14" s="215"/>
      <c r="O14" s="216"/>
    </row>
    <row r="17" spans="3:15" ht="20" x14ac:dyDescent="0.4">
      <c r="C17" s="200" t="s">
        <v>164</v>
      </c>
      <c r="D17" s="200"/>
      <c r="E17" s="200"/>
      <c r="F17" s="200"/>
      <c r="G17" s="200"/>
      <c r="H17" s="200"/>
      <c r="I17" s="200"/>
      <c r="J17" s="200"/>
      <c r="K17" s="200"/>
      <c r="L17" s="200"/>
      <c r="M17" s="200"/>
      <c r="N17" s="200"/>
      <c r="O17" s="200"/>
    </row>
    <row r="27" spans="3:15" x14ac:dyDescent="0.3">
      <c r="H27" s="2" t="s">
        <v>0</v>
      </c>
    </row>
    <row r="30" spans="3:15" x14ac:dyDescent="0.3">
      <c r="C30" s="201"/>
      <c r="D30" s="201"/>
      <c r="E30" s="201"/>
      <c r="F30" s="201"/>
    </row>
    <row r="34" spans="2:16" ht="19.5" customHeight="1" x14ac:dyDescent="0.3">
      <c r="C34" s="201"/>
      <c r="D34" s="201"/>
      <c r="E34" s="201"/>
      <c r="F34" s="201"/>
    </row>
    <row r="38" spans="2:16" ht="27.65" customHeight="1" x14ac:dyDescent="0.3">
      <c r="C38" s="201"/>
      <c r="D38" s="201"/>
      <c r="E38" s="201"/>
      <c r="F38" s="201"/>
    </row>
    <row r="42" spans="2:16" ht="21" customHeight="1" x14ac:dyDescent="0.3">
      <c r="C42" s="201"/>
      <c r="D42" s="201"/>
      <c r="E42" s="201"/>
      <c r="F42" s="201"/>
    </row>
    <row r="44" spans="2:16" ht="13.9" customHeight="1" x14ac:dyDescent="0.3">
      <c r="C44" s="3" t="s">
        <v>1</v>
      </c>
      <c r="D44" s="4"/>
      <c r="E44" s="4"/>
      <c r="F44" s="4"/>
      <c r="G44" s="4"/>
      <c r="H44" s="4"/>
      <c r="I44" s="4"/>
      <c r="J44" s="4"/>
      <c r="K44" s="4"/>
      <c r="L44" s="4"/>
      <c r="M44" s="4"/>
      <c r="N44" s="4"/>
      <c r="O44" s="5"/>
    </row>
    <row r="45" spans="2:16" ht="13.9" customHeight="1" x14ac:dyDescent="0.3">
      <c r="C45" s="6"/>
      <c r="D45" s="7"/>
      <c r="E45" s="7"/>
      <c r="F45" s="7"/>
      <c r="G45" s="7"/>
      <c r="H45" s="7"/>
      <c r="I45" s="7"/>
      <c r="J45" s="7"/>
      <c r="K45" s="7"/>
      <c r="L45" s="7"/>
      <c r="M45" s="7"/>
      <c r="N45" s="7"/>
      <c r="O45" s="8"/>
    </row>
    <row r="46" spans="2:16" s="1" customFormat="1" ht="13.9" customHeight="1" x14ac:dyDescent="0.3">
      <c r="B46" s="2"/>
      <c r="C46" s="202"/>
      <c r="D46" s="201"/>
      <c r="E46" s="201"/>
      <c r="F46" s="201"/>
      <c r="G46" s="201"/>
      <c r="H46" s="2"/>
      <c r="I46" s="2"/>
      <c r="J46" s="2"/>
      <c r="K46" s="2"/>
      <c r="L46" s="2"/>
      <c r="M46" s="2"/>
      <c r="N46" s="2"/>
      <c r="O46" s="9"/>
      <c r="P46" s="2"/>
    </row>
    <row r="47" spans="2:16" ht="13.9" customHeight="1" x14ac:dyDescent="0.3">
      <c r="C47" s="10"/>
      <c r="O47" s="9"/>
    </row>
    <row r="48" spans="2:16" x14ac:dyDescent="0.3">
      <c r="C48" s="10"/>
      <c r="O48" s="9"/>
    </row>
    <row r="49" spans="2:16" x14ac:dyDescent="0.3">
      <c r="C49" s="11"/>
      <c r="D49" s="12"/>
      <c r="E49" s="12"/>
      <c r="F49" s="12"/>
      <c r="G49" s="12"/>
      <c r="H49" s="12"/>
      <c r="I49" s="12"/>
      <c r="J49" s="12"/>
      <c r="K49" s="12"/>
      <c r="L49" s="12"/>
      <c r="M49" s="12"/>
      <c r="N49" s="12"/>
      <c r="O49" s="13"/>
    </row>
    <row r="50" spans="2:16" s="1" customFormat="1" ht="14.15" customHeight="1" x14ac:dyDescent="0.3">
      <c r="B50" s="2"/>
      <c r="C50" s="197"/>
      <c r="D50" s="198"/>
      <c r="E50" s="198"/>
      <c r="F50" s="198"/>
      <c r="G50" s="198"/>
      <c r="H50" s="14"/>
      <c r="I50" s="14"/>
      <c r="J50" s="14"/>
      <c r="K50" s="14"/>
      <c r="L50" s="14"/>
      <c r="M50" s="14"/>
      <c r="N50" s="14"/>
      <c r="O50" s="15"/>
      <c r="P50" s="2"/>
    </row>
    <row r="52" spans="2:16" s="1" customFormat="1" ht="33.65" customHeight="1" x14ac:dyDescent="0.3">
      <c r="B52" s="2"/>
      <c r="C52" s="2"/>
      <c r="D52" s="2"/>
      <c r="E52" s="2"/>
      <c r="F52" s="2"/>
      <c r="G52" s="2"/>
      <c r="H52" s="2"/>
      <c r="I52" s="2"/>
      <c r="J52" s="2"/>
      <c r="K52" s="2"/>
      <c r="L52" s="2"/>
      <c r="M52" s="2"/>
      <c r="N52" s="2"/>
      <c r="O52" s="2"/>
      <c r="P52" s="2"/>
    </row>
    <row r="53" spans="2:16" s="1" customFormat="1" x14ac:dyDescent="0.3">
      <c r="B53" s="2"/>
      <c r="C53" s="199" t="s">
        <v>2</v>
      </c>
      <c r="D53" s="199"/>
      <c r="E53" s="199"/>
      <c r="F53" s="199"/>
      <c r="G53" s="199"/>
      <c r="H53" s="199"/>
      <c r="I53" s="2"/>
      <c r="J53" s="2"/>
      <c r="K53" s="2"/>
      <c r="L53" s="2"/>
      <c r="M53" s="2"/>
      <c r="N53" s="2"/>
      <c r="O53" s="2"/>
      <c r="P53" s="2"/>
    </row>
    <row r="56" spans="2:16" s="1" customFormat="1" x14ac:dyDescent="0.3"/>
    <row r="57" spans="2:16" s="1" customFormat="1" x14ac:dyDescent="0.3"/>
    <row r="58" spans="2:16" s="1" customFormat="1" x14ac:dyDescent="0.3"/>
    <row r="59" spans="2:16" s="1" customFormat="1" x14ac:dyDescent="0.3"/>
    <row r="60" spans="2:16" s="1" customFormat="1" x14ac:dyDescent="0.3"/>
    <row r="61" spans="2:16" s="1" customFormat="1" x14ac:dyDescent="0.3"/>
    <row r="62" spans="2:16" s="1" customFormat="1" x14ac:dyDescent="0.3"/>
    <row r="63" spans="2:16" s="1" customFormat="1" x14ac:dyDescent="0.3"/>
    <row r="64" spans="2:16"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sheetData>
  <sheetProtection algorithmName="SHA-512" hashValue="YFEbeO+Xw7PGzBg6Mag11SReJgL8s+IGrxWNJo2m3DbVq1KEHOoZENpO5uOowamYo3c/M5unCklcvf0ah3ZIQw==" saltValue="Os5zDsC73fyzOmrZzy9D6Q==" spinCount="100000" sheet="1" objects="1" scenarios="1" selectLockedCells="1"/>
  <mergeCells count="14">
    <mergeCell ref="C5:O5"/>
    <mergeCell ref="C7:O9"/>
    <mergeCell ref="C11:O11"/>
    <mergeCell ref="C12:O12"/>
    <mergeCell ref="C14:H14"/>
    <mergeCell ref="I14:O14"/>
    <mergeCell ref="C50:G50"/>
    <mergeCell ref="C53:H53"/>
    <mergeCell ref="C17:O17"/>
    <mergeCell ref="C30:F30"/>
    <mergeCell ref="C34:F34"/>
    <mergeCell ref="C38:F38"/>
    <mergeCell ref="C42:F42"/>
    <mergeCell ref="C46:G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4628E-B25F-41EE-8A76-199862971CFD}">
  <sheetPr>
    <tabColor rgb="FF008080"/>
  </sheetPr>
  <dimension ref="A1:Q24"/>
  <sheetViews>
    <sheetView workbookViewId="0">
      <selection activeCell="G9" sqref="G9"/>
    </sheetView>
  </sheetViews>
  <sheetFormatPr defaultRowHeight="14.5" x14ac:dyDescent="0.35"/>
  <cols>
    <col min="2" max="2" width="4.1796875" customWidth="1"/>
    <col min="3" max="3" width="13.453125" customWidth="1"/>
    <col min="4" max="4" width="19.453125" customWidth="1"/>
    <col min="5" max="5" width="17" customWidth="1"/>
    <col min="6" max="6" width="25.54296875" customWidth="1"/>
    <col min="7" max="7" width="18.26953125" customWidth="1"/>
    <col min="8" max="8" width="17.54296875" customWidth="1"/>
    <col min="10" max="10" width="15.7265625" customWidth="1"/>
    <col min="11" max="11" width="15.54296875" customWidth="1"/>
    <col min="12" max="12" width="13.453125" customWidth="1"/>
    <col min="14" max="14" width="16.81640625" customWidth="1"/>
    <col min="15" max="15" width="13.7265625" customWidth="1"/>
    <col min="16" max="16" width="14.453125" customWidth="1"/>
    <col min="17" max="17" width="13.26953125" customWidth="1"/>
  </cols>
  <sheetData>
    <row r="1" spans="1:17" ht="15" thickBot="1" x14ac:dyDescent="0.4">
      <c r="A1" s="192"/>
      <c r="B1" s="192"/>
      <c r="C1" s="192"/>
      <c r="D1" s="192"/>
    </row>
    <row r="2" spans="1:17" ht="15" thickBot="1" x14ac:dyDescent="0.4">
      <c r="A2" s="192"/>
      <c r="B2" s="192"/>
      <c r="C2" s="192"/>
      <c r="D2" s="223" t="s">
        <v>166</v>
      </c>
      <c r="E2" s="238"/>
      <c r="F2" s="238"/>
      <c r="G2" s="238"/>
      <c r="H2" s="239"/>
      <c r="J2" s="223" t="s">
        <v>177</v>
      </c>
      <c r="K2" s="224"/>
      <c r="L2" s="225"/>
      <c r="N2" s="223" t="s">
        <v>182</v>
      </c>
      <c r="O2" s="224"/>
      <c r="P2" s="224"/>
      <c r="Q2" s="225"/>
    </row>
    <row r="3" spans="1:17" ht="15" thickBot="1" x14ac:dyDescent="0.4">
      <c r="A3" s="192"/>
      <c r="B3" s="192"/>
      <c r="C3" s="193" t="s">
        <v>167</v>
      </c>
      <c r="D3" s="240"/>
      <c r="E3" s="241"/>
      <c r="F3" s="241"/>
      <c r="G3" s="241"/>
      <c r="H3" s="242"/>
      <c r="J3" s="226"/>
      <c r="K3" s="227"/>
      <c r="L3" s="228"/>
      <c r="N3" s="226"/>
      <c r="O3" s="227"/>
      <c r="P3" s="227"/>
      <c r="Q3" s="228"/>
    </row>
    <row r="4" spans="1:17" ht="15" thickBot="1" x14ac:dyDescent="0.4">
      <c r="C4" s="2"/>
      <c r="D4" s="240"/>
      <c r="E4" s="241"/>
      <c r="F4" s="241"/>
      <c r="G4" s="241"/>
      <c r="H4" s="242"/>
      <c r="J4" s="229"/>
      <c r="K4" s="230"/>
      <c r="L4" s="231"/>
      <c r="N4" s="229"/>
      <c r="O4" s="230"/>
      <c r="P4" s="230"/>
      <c r="Q4" s="231"/>
    </row>
    <row r="5" spans="1:17" ht="15" customHeight="1" thickBot="1" x14ac:dyDescent="0.4">
      <c r="C5" s="2"/>
      <c r="D5" s="232" t="s">
        <v>170</v>
      </c>
      <c r="E5" s="243"/>
      <c r="F5" s="233"/>
      <c r="G5" s="232" t="s">
        <v>171</v>
      </c>
      <c r="H5" s="233"/>
      <c r="J5" s="217" t="s">
        <v>178</v>
      </c>
      <c r="K5" s="246"/>
      <c r="L5" s="218"/>
      <c r="N5" s="217" t="s">
        <v>183</v>
      </c>
      <c r="O5" s="218"/>
      <c r="P5" s="217" t="s">
        <v>184</v>
      </c>
      <c r="Q5" s="218"/>
    </row>
    <row r="6" spans="1:17" ht="15" thickBot="1" x14ac:dyDescent="0.4">
      <c r="C6" s="194" t="s">
        <v>168</v>
      </c>
      <c r="D6" s="234"/>
      <c r="E6" s="244"/>
      <c r="F6" s="235"/>
      <c r="G6" s="234"/>
      <c r="H6" s="235"/>
      <c r="J6" s="219"/>
      <c r="K6" s="247"/>
      <c r="L6" s="220"/>
      <c r="N6" s="219"/>
      <c r="O6" s="220"/>
      <c r="P6" s="219"/>
      <c r="Q6" s="220"/>
    </row>
    <row r="7" spans="1:17" ht="15" thickBot="1" x14ac:dyDescent="0.4">
      <c r="C7" s="2"/>
      <c r="D7" s="236"/>
      <c r="E7" s="245"/>
      <c r="F7" s="237"/>
      <c r="G7" s="236"/>
      <c r="H7" s="237"/>
      <c r="J7" s="221"/>
      <c r="K7" s="248"/>
      <c r="L7" s="222"/>
      <c r="N7" s="221"/>
      <c r="O7" s="222"/>
      <c r="P7" s="221"/>
      <c r="Q7" s="222"/>
    </row>
    <row r="8" spans="1:17" ht="109.5" customHeight="1" thickBot="1" x14ac:dyDescent="0.4">
      <c r="C8" s="194" t="s">
        <v>169</v>
      </c>
      <c r="D8" s="195" t="s">
        <v>172</v>
      </c>
      <c r="E8" s="195" t="s">
        <v>173</v>
      </c>
      <c r="F8" s="195" t="s">
        <v>174</v>
      </c>
      <c r="G8" s="195" t="s">
        <v>175</v>
      </c>
      <c r="H8" s="196" t="s">
        <v>176</v>
      </c>
      <c r="J8" s="195" t="s">
        <v>179</v>
      </c>
      <c r="K8" s="195" t="s">
        <v>180</v>
      </c>
      <c r="L8" s="195" t="s">
        <v>181</v>
      </c>
      <c r="N8" s="195" t="s">
        <v>185</v>
      </c>
      <c r="O8" s="195" t="s">
        <v>186</v>
      </c>
      <c r="P8" s="195" t="s">
        <v>187</v>
      </c>
      <c r="Q8" s="195" t="s">
        <v>188</v>
      </c>
    </row>
    <row r="9" spans="1:17" x14ac:dyDescent="0.35">
      <c r="C9" s="177"/>
      <c r="D9" s="178" t="b">
        <v>0</v>
      </c>
      <c r="E9" s="178" t="b">
        <v>0</v>
      </c>
      <c r="F9" s="178" t="b">
        <v>0</v>
      </c>
      <c r="G9" s="178" t="b">
        <v>1</v>
      </c>
      <c r="H9" s="178" t="b">
        <v>0</v>
      </c>
      <c r="I9" s="177"/>
      <c r="J9" s="178" t="b">
        <v>0</v>
      </c>
      <c r="K9" s="178" t="b">
        <v>0</v>
      </c>
      <c r="L9" s="178" t="b">
        <v>0</v>
      </c>
      <c r="M9" s="177"/>
      <c r="N9" s="178" t="b">
        <v>0</v>
      </c>
      <c r="O9" s="178" t="b">
        <v>0</v>
      </c>
      <c r="P9" s="178" t="b">
        <v>0</v>
      </c>
      <c r="Q9" s="178" t="b">
        <v>0</v>
      </c>
    </row>
    <row r="20" spans="1:2" ht="15.5" x14ac:dyDescent="0.35">
      <c r="A20" s="140"/>
    </row>
    <row r="24" spans="1:2" x14ac:dyDescent="0.35">
      <c r="B24" s="139"/>
    </row>
  </sheetData>
  <sheetProtection algorithmName="SHA-512" hashValue="HKBVgEcYf/lCHdpXVvbWr9N2FSrpIM2jN0DYd7mAO2V1m/pDuUL0YAYEHZ2Sk4ojqPsoGAEMuvn1QwHsm1RITQ==" saltValue="wVMsUh3TOv8Hv67wwgp9JA==" spinCount="100000" sheet="1" objects="1" scenarios="1" selectLockedCells="1"/>
  <mergeCells count="8">
    <mergeCell ref="P5:Q7"/>
    <mergeCell ref="N5:O7"/>
    <mergeCell ref="N2:Q4"/>
    <mergeCell ref="G5:H7"/>
    <mergeCell ref="D2:H4"/>
    <mergeCell ref="D5:F7"/>
    <mergeCell ref="J2:L4"/>
    <mergeCell ref="J5:L7"/>
  </mergeCells>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A4FE8-D3C3-4CAA-8408-5C91B505A4EE}">
  <sheetPr>
    <tabColor theme="4" tint="0.79998168889431442"/>
  </sheetPr>
  <dimension ref="A3:T14"/>
  <sheetViews>
    <sheetView topLeftCell="A4" zoomScale="70" zoomScaleNormal="70" workbookViewId="0">
      <selection activeCell="F10" sqref="F10"/>
    </sheetView>
  </sheetViews>
  <sheetFormatPr defaultColWidth="9.1796875" defaultRowHeight="27.5" x14ac:dyDescent="0.55000000000000004"/>
  <cols>
    <col min="1" max="1" width="11" style="16" customWidth="1"/>
    <col min="2" max="2" width="22.26953125" style="17" customWidth="1"/>
    <col min="3" max="5" width="60.54296875" style="18" customWidth="1"/>
    <col min="6" max="6" width="24.1796875" style="19" customWidth="1"/>
    <col min="7" max="21" width="15.453125" style="18" customWidth="1"/>
    <col min="22" max="16384" width="9.1796875" style="18"/>
  </cols>
  <sheetData>
    <row r="3" spans="1:20" ht="28.5" thickBot="1" x14ac:dyDescent="0.6">
      <c r="B3" s="20" t="s">
        <v>3</v>
      </c>
      <c r="C3" s="21"/>
      <c r="D3" s="21"/>
      <c r="E3" s="21"/>
      <c r="F3" s="22"/>
      <c r="G3" s="23"/>
    </row>
    <row r="4" spans="1:20" ht="89.15" customHeight="1" thickBot="1" x14ac:dyDescent="0.6">
      <c r="B4" s="260" t="s">
        <v>157</v>
      </c>
      <c r="C4" s="261"/>
      <c r="D4" s="261"/>
      <c r="E4" s="261"/>
      <c r="F4" s="262"/>
      <c r="H4" s="263" t="s">
        <v>4</v>
      </c>
      <c r="I4" s="264"/>
      <c r="J4" s="264"/>
      <c r="K4" s="264"/>
      <c r="L4" s="265"/>
      <c r="N4" s="249"/>
      <c r="O4" s="249"/>
      <c r="P4" s="249"/>
      <c r="Q4" s="249"/>
      <c r="R4" s="249"/>
      <c r="S4" s="249"/>
      <c r="T4" s="249"/>
    </row>
    <row r="5" spans="1:20" s="27" customFormat="1" ht="29" thickBot="1" x14ac:dyDescent="0.7">
      <c r="A5" s="24"/>
      <c r="B5" s="25"/>
      <c r="C5" s="25"/>
      <c r="D5" s="25"/>
      <c r="E5" s="25"/>
      <c r="F5" s="26"/>
    </row>
    <row r="6" spans="1:20" s="27" customFormat="1" ht="25" x14ac:dyDescent="0.4">
      <c r="G6" s="250" t="s">
        <v>5</v>
      </c>
      <c r="H6" s="251"/>
      <c r="I6" s="251"/>
      <c r="J6" s="251"/>
      <c r="K6" s="251"/>
      <c r="L6" s="252"/>
    </row>
    <row r="7" spans="1:20" s="27" customFormat="1" ht="40.5" thickBot="1" x14ac:dyDescent="0.6">
      <c r="A7" s="16"/>
      <c r="B7" s="28"/>
      <c r="C7" s="28"/>
      <c r="D7" s="28"/>
      <c r="E7" s="28"/>
      <c r="F7" s="29"/>
      <c r="G7" s="256" t="s">
        <v>7</v>
      </c>
      <c r="H7" s="257"/>
      <c r="I7" s="258"/>
      <c r="J7" s="259" t="s">
        <v>8</v>
      </c>
      <c r="K7" s="258"/>
      <c r="L7" s="30" t="s">
        <v>6</v>
      </c>
    </row>
    <row r="8" spans="1:20" s="27" customFormat="1" ht="84.5" thickBot="1" x14ac:dyDescent="0.6">
      <c r="A8" s="31"/>
      <c r="B8" s="95" t="s">
        <v>9</v>
      </c>
      <c r="C8" s="96" t="s">
        <v>10</v>
      </c>
      <c r="D8" s="95" t="s">
        <v>116</v>
      </c>
      <c r="E8" s="97" t="s">
        <v>155</v>
      </c>
      <c r="F8" s="138" t="s">
        <v>11</v>
      </c>
      <c r="G8" s="32" t="s">
        <v>13</v>
      </c>
      <c r="H8" s="33" t="s">
        <v>14</v>
      </c>
      <c r="I8" s="33" t="s">
        <v>15</v>
      </c>
      <c r="J8" s="33" t="s">
        <v>16</v>
      </c>
      <c r="K8" s="33" t="s">
        <v>17</v>
      </c>
      <c r="L8" s="34" t="s">
        <v>12</v>
      </c>
    </row>
    <row r="9" spans="1:20" s="37" customFormat="1" ht="101.5" x14ac:dyDescent="0.4">
      <c r="A9" s="254" t="s">
        <v>18</v>
      </c>
      <c r="B9" s="35" t="s">
        <v>19</v>
      </c>
      <c r="C9" s="98" t="s">
        <v>20</v>
      </c>
      <c r="D9" s="108" t="s">
        <v>117</v>
      </c>
      <c r="E9" s="99" t="s">
        <v>118</v>
      </c>
      <c r="F9" s="100"/>
      <c r="G9" s="45"/>
      <c r="H9" s="46"/>
      <c r="I9" s="46"/>
      <c r="J9" s="46"/>
      <c r="K9" s="46"/>
      <c r="L9" s="47"/>
    </row>
    <row r="10" spans="1:20" s="37" customFormat="1" ht="131" thickBot="1" x14ac:dyDescent="0.45">
      <c r="A10" s="255"/>
      <c r="B10" s="41" t="s">
        <v>21</v>
      </c>
      <c r="C10" s="105" t="s">
        <v>22</v>
      </c>
      <c r="D10" s="106" t="s">
        <v>119</v>
      </c>
      <c r="E10" s="107" t="s">
        <v>120</v>
      </c>
      <c r="F10" s="109"/>
      <c r="G10" s="42"/>
      <c r="H10" s="43"/>
      <c r="I10" s="43"/>
      <c r="J10" s="43"/>
      <c r="K10" s="43"/>
      <c r="L10" s="44"/>
    </row>
    <row r="11" spans="1:20" s="37" customFormat="1" ht="131.5" customHeight="1" x14ac:dyDescent="0.4">
      <c r="A11" s="186" t="s">
        <v>23</v>
      </c>
      <c r="B11" s="36" t="s">
        <v>24</v>
      </c>
      <c r="C11" s="101" t="s">
        <v>25</v>
      </c>
      <c r="D11" s="104" t="s">
        <v>121</v>
      </c>
      <c r="E11" s="102" t="s">
        <v>122</v>
      </c>
      <c r="F11" s="103"/>
      <c r="G11" s="38"/>
      <c r="H11" s="39"/>
      <c r="I11" s="39"/>
      <c r="J11" s="39"/>
      <c r="K11" s="39"/>
      <c r="L11" s="40"/>
    </row>
    <row r="14" spans="1:20" ht="47.5" customHeight="1" x14ac:dyDescent="0.55000000000000004">
      <c r="B14" s="253" t="s">
        <v>156</v>
      </c>
      <c r="C14" s="253"/>
      <c r="D14" s="253"/>
      <c r="E14" s="253"/>
      <c r="F14" s="253"/>
    </row>
  </sheetData>
  <sheetProtection algorithmName="SHA-512" hashValue="Hsk7jUBzh8r3knC9sgWm8WkAzaXfMTeMfcvvLls7k+HWRKk5GucoIOSVc6SOTJuKtF2jxoSy1PUSJu9HtLGJrg==" saltValue="aCq4nUsUgiyf0q2WUpYtUA==" spinCount="100000" sheet="1" objects="1" scenarios="1" selectLockedCells="1"/>
  <mergeCells count="8">
    <mergeCell ref="N4:T4"/>
    <mergeCell ref="G6:L6"/>
    <mergeCell ref="B14:F14"/>
    <mergeCell ref="A9:A10"/>
    <mergeCell ref="G7:I7"/>
    <mergeCell ref="J7:K7"/>
    <mergeCell ref="B4:F4"/>
    <mergeCell ref="H4:L4"/>
  </mergeCells>
  <dataValidations count="1">
    <dataValidation type="whole" operator="greaterThanOrEqual" showInputMessage="1" showErrorMessage="1" sqref="G9:L11" xr:uid="{F8943030-A332-4484-8A28-C6866E526196}">
      <formula1>0</formula1>
    </dataValidation>
  </dataValidations>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FCC5-02CE-42C0-9DB0-28549E8F9358}">
  <sheetPr>
    <tabColor theme="4" tint="0.79998168889431442"/>
  </sheetPr>
  <dimension ref="A1:U14"/>
  <sheetViews>
    <sheetView topLeftCell="D1" zoomScale="71" zoomScaleNormal="71" workbookViewId="0">
      <selection activeCell="F10" sqref="F10"/>
    </sheetView>
  </sheetViews>
  <sheetFormatPr defaultColWidth="9.1796875" defaultRowHeight="27.5" x14ac:dyDescent="0.55000000000000004"/>
  <cols>
    <col min="1" max="1" width="10.7265625" style="16" customWidth="1"/>
    <col min="2" max="2" width="22.1796875" style="17" customWidth="1"/>
    <col min="3" max="5" width="60.54296875" style="62" customWidth="1"/>
    <col min="6" max="6" width="24.1796875" style="19" customWidth="1"/>
    <col min="7" max="21" width="15.453125" style="18" customWidth="1"/>
    <col min="22" max="16384" width="9.1796875" style="18"/>
  </cols>
  <sheetData>
    <row r="1" spans="1:21" x14ac:dyDescent="0.55000000000000004">
      <c r="C1" s="18"/>
      <c r="D1" s="18"/>
      <c r="E1" s="18"/>
      <c r="M1" s="48"/>
      <c r="N1" s="48"/>
      <c r="O1" s="48"/>
      <c r="P1" s="48"/>
      <c r="Q1" s="48"/>
      <c r="R1" s="48"/>
      <c r="S1" s="48"/>
      <c r="T1" s="48"/>
      <c r="U1" s="48"/>
    </row>
    <row r="2" spans="1:21" ht="28.5" thickBot="1" x14ac:dyDescent="0.6">
      <c r="B2" s="272" t="s">
        <v>26</v>
      </c>
      <c r="C2" s="273"/>
      <c r="D2" s="273"/>
      <c r="E2" s="273"/>
      <c r="F2" s="274"/>
    </row>
    <row r="3" spans="1:21" ht="78.650000000000006" customHeight="1" thickBot="1" x14ac:dyDescent="0.6">
      <c r="B3" s="275" t="s">
        <v>158</v>
      </c>
      <c r="C3" s="276"/>
      <c r="D3" s="276"/>
      <c r="E3" s="276"/>
      <c r="F3" s="277"/>
      <c r="H3" s="263" t="s">
        <v>4</v>
      </c>
      <c r="I3" s="264"/>
      <c r="J3" s="264"/>
      <c r="K3" s="264"/>
      <c r="L3" s="265"/>
      <c r="N3" s="249"/>
      <c r="O3" s="249"/>
      <c r="P3" s="249"/>
      <c r="Q3" s="249"/>
      <c r="R3" s="249"/>
      <c r="S3" s="249"/>
      <c r="T3" s="249"/>
    </row>
    <row r="4" spans="1:21" s="27" customFormat="1" ht="29" thickBot="1" x14ac:dyDescent="0.7">
      <c r="A4" s="24"/>
      <c r="B4" s="25"/>
      <c r="C4" s="25"/>
      <c r="D4" s="25"/>
      <c r="E4" s="25"/>
      <c r="F4" s="26"/>
    </row>
    <row r="5" spans="1:21" s="27" customFormat="1" x14ac:dyDescent="0.55000000000000004">
      <c r="A5" s="16"/>
      <c r="G5" s="250" t="s">
        <v>5</v>
      </c>
      <c r="H5" s="251"/>
      <c r="I5" s="251"/>
      <c r="J5" s="251"/>
      <c r="K5" s="251"/>
      <c r="L5" s="252"/>
    </row>
    <row r="6" spans="1:21" s="27" customFormat="1" ht="40.5" thickBot="1" x14ac:dyDescent="0.6">
      <c r="A6" s="16"/>
      <c r="B6" s="28"/>
      <c r="F6" s="29"/>
      <c r="G6" s="268" t="s">
        <v>7</v>
      </c>
      <c r="H6" s="269"/>
      <c r="I6" s="270"/>
      <c r="J6" s="271" t="s">
        <v>8</v>
      </c>
      <c r="K6" s="270"/>
      <c r="L6" s="49" t="s">
        <v>6</v>
      </c>
    </row>
    <row r="7" spans="1:21" s="54" customFormat="1" ht="84.5" thickBot="1" x14ac:dyDescent="0.4">
      <c r="A7" s="50"/>
      <c r="B7" s="123" t="s">
        <v>27</v>
      </c>
      <c r="C7" s="124" t="s">
        <v>28</v>
      </c>
      <c r="D7" s="125" t="s">
        <v>123</v>
      </c>
      <c r="E7" s="124" t="s">
        <v>159</v>
      </c>
      <c r="F7" s="122" t="s">
        <v>11</v>
      </c>
      <c r="G7" s="51" t="s">
        <v>13</v>
      </c>
      <c r="H7" s="52" t="s">
        <v>14</v>
      </c>
      <c r="I7" s="52" t="s">
        <v>15</v>
      </c>
      <c r="J7" s="52" t="s">
        <v>16</v>
      </c>
      <c r="K7" s="52" t="s">
        <v>17</v>
      </c>
      <c r="L7" s="53" t="s">
        <v>12</v>
      </c>
    </row>
    <row r="8" spans="1:21" s="57" customFormat="1" ht="130.5" x14ac:dyDescent="0.35">
      <c r="A8" s="254" t="s">
        <v>18</v>
      </c>
      <c r="B8" s="126" t="s">
        <v>29</v>
      </c>
      <c r="C8" s="127" t="s">
        <v>30</v>
      </c>
      <c r="D8" s="132" t="s">
        <v>124</v>
      </c>
      <c r="E8" s="131" t="s">
        <v>125</v>
      </c>
      <c r="F8" s="55"/>
      <c r="G8" s="45"/>
      <c r="H8" s="46"/>
      <c r="I8" s="46"/>
      <c r="J8" s="46"/>
      <c r="K8" s="46"/>
      <c r="L8" s="47"/>
    </row>
    <row r="9" spans="1:21" s="57" customFormat="1" ht="102" thickBot="1" x14ac:dyDescent="0.4">
      <c r="A9" s="267"/>
      <c r="B9" s="133" t="s">
        <v>31</v>
      </c>
      <c r="C9" s="134" t="s">
        <v>32</v>
      </c>
      <c r="D9" s="135" t="s">
        <v>126</v>
      </c>
      <c r="E9" s="130" t="s">
        <v>127</v>
      </c>
      <c r="F9" s="58"/>
      <c r="G9" s="59"/>
      <c r="H9" s="60"/>
      <c r="I9" s="60"/>
      <c r="J9" s="60"/>
      <c r="K9" s="60"/>
      <c r="L9" s="61"/>
    </row>
    <row r="10" spans="1:21" s="57" customFormat="1" ht="134.5" customHeight="1" x14ac:dyDescent="0.35">
      <c r="A10" s="185" t="s">
        <v>23</v>
      </c>
      <c r="B10" s="136" t="s">
        <v>33</v>
      </c>
      <c r="C10" s="137" t="s">
        <v>34</v>
      </c>
      <c r="D10" s="129" t="s">
        <v>128</v>
      </c>
      <c r="E10" s="128" t="s">
        <v>129</v>
      </c>
      <c r="F10" s="56"/>
      <c r="G10" s="38"/>
      <c r="H10" s="39"/>
      <c r="I10" s="39"/>
      <c r="J10" s="39"/>
      <c r="K10" s="39"/>
      <c r="L10" s="40"/>
    </row>
    <row r="14" spans="1:21" ht="73.5" customHeight="1" x14ac:dyDescent="0.55000000000000004">
      <c r="B14" s="266" t="s">
        <v>156</v>
      </c>
      <c r="C14" s="266"/>
      <c r="D14" s="266"/>
      <c r="E14" s="266"/>
      <c r="F14" s="266"/>
    </row>
  </sheetData>
  <sheetProtection algorithmName="SHA-512" hashValue="YZ6dfYugvyFIAzdGuH5x6Gx07cERpPfcA1uzbbWzqglNTjgY8pl9p+9B0t2UkSiRktwL9LhUwvfeP0pBPCI9SQ==" saltValue="RRdZH/V9mIoyO7CS8TYN4A==" spinCount="100000" sheet="1" objects="1" scenarios="1" selectLockedCells="1"/>
  <mergeCells count="9">
    <mergeCell ref="N3:T3"/>
    <mergeCell ref="G5:L5"/>
    <mergeCell ref="B14:F14"/>
    <mergeCell ref="A8:A9"/>
    <mergeCell ref="G6:I6"/>
    <mergeCell ref="J6:K6"/>
    <mergeCell ref="B2:F2"/>
    <mergeCell ref="B3:F3"/>
    <mergeCell ref="H3:L3"/>
  </mergeCells>
  <dataValidations count="1">
    <dataValidation type="whole" operator="greaterThanOrEqual" showInputMessage="1" showErrorMessage="1" sqref="G8:L10" xr:uid="{27382EDA-E8ED-4AB4-B3F2-C812024E7A8D}">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F2B1E-26FB-4F57-8E95-AF4E0E3A6126}">
  <sheetPr>
    <tabColor theme="8" tint="0.79998168889431442"/>
  </sheetPr>
  <dimension ref="A1:S39"/>
  <sheetViews>
    <sheetView showGridLines="0" topLeftCell="A9" workbookViewId="0">
      <selection activeCell="D8" sqref="D8:F8"/>
    </sheetView>
  </sheetViews>
  <sheetFormatPr defaultRowHeight="14.5" x14ac:dyDescent="0.35"/>
  <cols>
    <col min="1" max="1" width="5.54296875" customWidth="1"/>
    <col min="2" max="2" width="15.1796875" customWidth="1"/>
    <col min="3" max="3" width="30.453125" customWidth="1"/>
    <col min="4" max="4" width="27" customWidth="1"/>
    <col min="5" max="5" width="13.7265625" bestFit="1" customWidth="1"/>
    <col min="6" max="6" width="24.81640625" customWidth="1"/>
    <col min="7" max="7" width="15.7265625" customWidth="1"/>
    <col min="8" max="8" width="11.7265625" customWidth="1"/>
    <col min="9" max="9" width="12.81640625" customWidth="1"/>
    <col min="10" max="10" width="13.453125" customWidth="1"/>
    <col min="11" max="11" width="12.453125" customWidth="1"/>
    <col min="12" max="12" width="13.7265625" customWidth="1"/>
    <col min="13" max="13" width="60.453125" customWidth="1"/>
    <col min="14" max="18" width="0" hidden="1" customWidth="1"/>
    <col min="19" max="19" width="12.453125" customWidth="1"/>
  </cols>
  <sheetData>
    <row r="1" spans="1:19" ht="14.25" customHeight="1" thickBot="1" x14ac:dyDescent="0.4">
      <c r="M1" s="281"/>
      <c r="N1" s="281"/>
      <c r="O1" s="281"/>
      <c r="P1" s="281"/>
      <c r="Q1" s="281"/>
      <c r="R1" s="281"/>
      <c r="S1" s="281"/>
    </row>
    <row r="2" spans="1:19" ht="40" customHeight="1" x14ac:dyDescent="0.35">
      <c r="B2" s="286" t="s">
        <v>265</v>
      </c>
      <c r="C2" s="287"/>
      <c r="D2" s="287"/>
      <c r="E2" s="287"/>
      <c r="F2" s="288"/>
      <c r="M2" s="281"/>
      <c r="N2" s="281"/>
      <c r="O2" s="281"/>
      <c r="P2" s="281"/>
      <c r="Q2" s="281"/>
      <c r="R2" s="281"/>
      <c r="S2" s="281"/>
    </row>
    <row r="3" spans="1:19" ht="20" x14ac:dyDescent="0.4">
      <c r="A3" s="111"/>
      <c r="B3" s="190" t="b">
        <v>0</v>
      </c>
      <c r="C3" s="289" t="s">
        <v>263</v>
      </c>
      <c r="D3" s="289"/>
      <c r="E3" s="289"/>
      <c r="F3" s="290"/>
      <c r="G3" s="111"/>
      <c r="H3" s="111"/>
      <c r="M3" s="281"/>
      <c r="N3" s="281"/>
      <c r="O3" s="281"/>
      <c r="P3" s="281"/>
      <c r="Q3" s="281"/>
      <c r="R3" s="281"/>
      <c r="S3" s="281"/>
    </row>
    <row r="4" spans="1:19" ht="20.5" thickBot="1" x14ac:dyDescent="0.45">
      <c r="A4" s="111"/>
      <c r="B4" s="191" t="b">
        <v>0</v>
      </c>
      <c r="C4" s="291" t="s">
        <v>264</v>
      </c>
      <c r="D4" s="291"/>
      <c r="E4" s="291"/>
      <c r="F4" s="292"/>
      <c r="G4" s="111"/>
      <c r="H4" s="111"/>
      <c r="M4" s="281"/>
      <c r="N4" s="281"/>
      <c r="O4" s="281"/>
      <c r="P4" s="281"/>
      <c r="Q4" s="281"/>
      <c r="R4" s="281"/>
      <c r="S4" s="281"/>
    </row>
    <row r="5" spans="1:19" x14ac:dyDescent="0.35">
      <c r="M5" s="281"/>
      <c r="N5" s="281"/>
      <c r="O5" s="281"/>
      <c r="P5" s="281"/>
      <c r="Q5" s="281"/>
      <c r="R5" s="281"/>
      <c r="S5" s="281"/>
    </row>
    <row r="6" spans="1:19" ht="74.5" customHeight="1" x14ac:dyDescent="0.35">
      <c r="B6" s="298" t="s">
        <v>261</v>
      </c>
      <c r="C6" s="298"/>
      <c r="D6" s="298"/>
      <c r="E6" s="298"/>
      <c r="F6" s="298"/>
      <c r="G6" s="298"/>
      <c r="H6" s="298"/>
      <c r="M6" s="281"/>
      <c r="N6" s="281"/>
      <c r="O6" s="281"/>
      <c r="P6" s="281"/>
      <c r="Q6" s="281"/>
      <c r="R6" s="281"/>
      <c r="S6" s="281"/>
    </row>
    <row r="7" spans="1:19" ht="24.75" customHeight="1" thickBot="1" x14ac:dyDescent="0.4">
      <c r="M7" s="281"/>
      <c r="N7" s="281"/>
      <c r="O7" s="281"/>
      <c r="P7" s="281"/>
      <c r="Q7" s="281"/>
      <c r="R7" s="281"/>
      <c r="S7" s="281"/>
    </row>
    <row r="8" spans="1:19" ht="30" customHeight="1" thickBot="1" x14ac:dyDescent="0.45">
      <c r="B8" s="296" t="s">
        <v>189</v>
      </c>
      <c r="C8" s="297"/>
      <c r="D8" s="299"/>
      <c r="E8" s="300"/>
      <c r="F8" s="301"/>
      <c r="H8" s="302" t="s">
        <v>154</v>
      </c>
      <c r="I8" s="303"/>
      <c r="J8" s="303"/>
      <c r="K8" s="303"/>
      <c r="M8" s="281"/>
      <c r="N8" s="281"/>
      <c r="O8" s="281"/>
      <c r="P8" s="281"/>
      <c r="Q8" s="281"/>
      <c r="R8" s="281"/>
      <c r="S8" s="281"/>
    </row>
    <row r="9" spans="1:19" s="179" customFormat="1" ht="45.75" customHeight="1" x14ac:dyDescent="0.35">
      <c r="B9" s="184" t="s">
        <v>190</v>
      </c>
      <c r="C9" s="183" t="s">
        <v>192</v>
      </c>
      <c r="D9" s="183" t="s">
        <v>191</v>
      </c>
      <c r="E9" s="183" t="s">
        <v>193</v>
      </c>
      <c r="F9" s="188" t="s">
        <v>259</v>
      </c>
      <c r="G9" s="189" t="s">
        <v>260</v>
      </c>
      <c r="H9" s="181" t="s">
        <v>194</v>
      </c>
      <c r="I9" s="181" t="s">
        <v>195</v>
      </c>
      <c r="J9" s="180" t="s">
        <v>196</v>
      </c>
      <c r="K9" s="180" t="s">
        <v>197</v>
      </c>
      <c r="L9" s="180" t="s">
        <v>198</v>
      </c>
      <c r="M9" s="285" t="s">
        <v>199</v>
      </c>
      <c r="N9" s="285"/>
      <c r="O9" s="285"/>
      <c r="P9" s="285"/>
      <c r="Q9" s="285"/>
      <c r="R9" s="285"/>
      <c r="S9" s="285"/>
    </row>
    <row r="10" spans="1:19" x14ac:dyDescent="0.35">
      <c r="B10" s="110">
        <v>1</v>
      </c>
      <c r="C10" s="119"/>
      <c r="D10" s="182"/>
      <c r="E10" s="120">
        <v>0</v>
      </c>
      <c r="F10" s="113">
        <f>E10*0.7</f>
        <v>0</v>
      </c>
      <c r="G10" s="113">
        <f>E10-F10</f>
        <v>0</v>
      </c>
      <c r="H10" s="113">
        <v>0</v>
      </c>
      <c r="I10" s="113">
        <v>0</v>
      </c>
      <c r="J10" s="113">
        <f>H10</f>
        <v>0</v>
      </c>
      <c r="K10" s="113">
        <f>I10</f>
        <v>0</v>
      </c>
      <c r="L10" s="113">
        <f>H10+I10</f>
        <v>0</v>
      </c>
      <c r="M10" s="282"/>
      <c r="N10" s="283"/>
      <c r="O10" s="283"/>
      <c r="P10" s="283"/>
      <c r="Q10" s="283"/>
      <c r="R10" s="283"/>
      <c r="S10" s="284"/>
    </row>
    <row r="11" spans="1:19" x14ac:dyDescent="0.35">
      <c r="B11" s="110">
        <v>2</v>
      </c>
      <c r="C11" s="119"/>
      <c r="D11" s="182"/>
      <c r="E11" s="120">
        <v>0</v>
      </c>
      <c r="F11" s="113">
        <f t="shared" ref="F11:F29" si="0">E11*0.7</f>
        <v>0</v>
      </c>
      <c r="G11" s="113">
        <f>E11-F11</f>
        <v>0</v>
      </c>
      <c r="H11" s="113">
        <v>0</v>
      </c>
      <c r="I11" s="113">
        <v>0</v>
      </c>
      <c r="J11" s="113">
        <f t="shared" ref="J11:J29" si="1">H11</f>
        <v>0</v>
      </c>
      <c r="K11" s="113">
        <f t="shared" ref="K11:K29" si="2">I11</f>
        <v>0</v>
      </c>
      <c r="L11" s="113">
        <f t="shared" ref="L11:L29" si="3">H11+I11</f>
        <v>0</v>
      </c>
      <c r="M11" s="282"/>
      <c r="N11" s="283"/>
      <c r="O11" s="283"/>
      <c r="P11" s="283"/>
      <c r="Q11" s="283"/>
      <c r="R11" s="283"/>
      <c r="S11" s="284"/>
    </row>
    <row r="12" spans="1:19" x14ac:dyDescent="0.35">
      <c r="B12" s="110">
        <v>3</v>
      </c>
      <c r="C12" s="119"/>
      <c r="D12" s="182"/>
      <c r="E12" s="120">
        <v>0</v>
      </c>
      <c r="F12" s="113">
        <f t="shared" si="0"/>
        <v>0</v>
      </c>
      <c r="G12" s="113">
        <f>E12-F12</f>
        <v>0</v>
      </c>
      <c r="H12" s="113">
        <v>0</v>
      </c>
      <c r="I12" s="113">
        <v>0</v>
      </c>
      <c r="J12" s="113">
        <f t="shared" si="1"/>
        <v>0</v>
      </c>
      <c r="K12" s="113">
        <f t="shared" si="2"/>
        <v>0</v>
      </c>
      <c r="L12" s="113">
        <f t="shared" si="3"/>
        <v>0</v>
      </c>
      <c r="M12" s="282"/>
      <c r="N12" s="283"/>
      <c r="O12" s="283"/>
      <c r="P12" s="283"/>
      <c r="Q12" s="283"/>
      <c r="R12" s="283"/>
      <c r="S12" s="284"/>
    </row>
    <row r="13" spans="1:19" x14ac:dyDescent="0.35">
      <c r="B13" s="110">
        <v>4</v>
      </c>
      <c r="C13" s="119"/>
      <c r="D13" s="182"/>
      <c r="E13" s="120">
        <v>0</v>
      </c>
      <c r="F13" s="113">
        <f t="shared" si="0"/>
        <v>0</v>
      </c>
      <c r="G13" s="113">
        <f t="shared" ref="G13:G29" si="4">E13-F13</f>
        <v>0</v>
      </c>
      <c r="H13" s="113">
        <v>0</v>
      </c>
      <c r="I13" s="113">
        <v>0</v>
      </c>
      <c r="J13" s="113">
        <f t="shared" si="1"/>
        <v>0</v>
      </c>
      <c r="K13" s="113">
        <f t="shared" si="2"/>
        <v>0</v>
      </c>
      <c r="L13" s="113">
        <f t="shared" si="3"/>
        <v>0</v>
      </c>
      <c r="M13" s="282"/>
      <c r="N13" s="283"/>
      <c r="O13" s="283"/>
      <c r="P13" s="283"/>
      <c r="Q13" s="283"/>
      <c r="R13" s="283"/>
      <c r="S13" s="284"/>
    </row>
    <row r="14" spans="1:19" x14ac:dyDescent="0.35">
      <c r="B14" s="110">
        <v>5</v>
      </c>
      <c r="C14" s="119"/>
      <c r="D14" s="182"/>
      <c r="E14" s="120">
        <v>0</v>
      </c>
      <c r="F14" s="113">
        <f t="shared" si="0"/>
        <v>0</v>
      </c>
      <c r="G14" s="113">
        <f t="shared" si="4"/>
        <v>0</v>
      </c>
      <c r="H14" s="113">
        <v>0</v>
      </c>
      <c r="I14" s="113">
        <v>0</v>
      </c>
      <c r="J14" s="113">
        <f t="shared" si="1"/>
        <v>0</v>
      </c>
      <c r="K14" s="113">
        <f t="shared" si="2"/>
        <v>0</v>
      </c>
      <c r="L14" s="113">
        <f t="shared" si="3"/>
        <v>0</v>
      </c>
      <c r="M14" s="282"/>
      <c r="N14" s="283"/>
      <c r="O14" s="283"/>
      <c r="P14" s="283"/>
      <c r="Q14" s="283"/>
      <c r="R14" s="283"/>
      <c r="S14" s="284"/>
    </row>
    <row r="15" spans="1:19" x14ac:dyDescent="0.35">
      <c r="B15" s="110">
        <v>6</v>
      </c>
      <c r="C15" s="119"/>
      <c r="D15" s="182"/>
      <c r="E15" s="120">
        <v>0</v>
      </c>
      <c r="F15" s="113">
        <f t="shared" si="0"/>
        <v>0</v>
      </c>
      <c r="G15" s="113">
        <f t="shared" si="4"/>
        <v>0</v>
      </c>
      <c r="H15" s="113">
        <v>0</v>
      </c>
      <c r="I15" s="113">
        <v>0</v>
      </c>
      <c r="J15" s="113">
        <f t="shared" si="1"/>
        <v>0</v>
      </c>
      <c r="K15" s="113">
        <f t="shared" si="2"/>
        <v>0</v>
      </c>
      <c r="L15" s="113">
        <f t="shared" si="3"/>
        <v>0</v>
      </c>
      <c r="M15" s="282"/>
      <c r="N15" s="283"/>
      <c r="O15" s="283"/>
      <c r="P15" s="283"/>
      <c r="Q15" s="283"/>
      <c r="R15" s="283"/>
      <c r="S15" s="284"/>
    </row>
    <row r="16" spans="1:19" x14ac:dyDescent="0.35">
      <c r="B16" s="110">
        <v>7</v>
      </c>
      <c r="C16" s="119"/>
      <c r="D16" s="182"/>
      <c r="E16" s="120">
        <v>0</v>
      </c>
      <c r="F16" s="113">
        <f t="shared" si="0"/>
        <v>0</v>
      </c>
      <c r="G16" s="113">
        <f t="shared" si="4"/>
        <v>0</v>
      </c>
      <c r="H16" s="113">
        <v>0</v>
      </c>
      <c r="I16" s="113">
        <v>0</v>
      </c>
      <c r="J16" s="113">
        <f t="shared" si="1"/>
        <v>0</v>
      </c>
      <c r="K16" s="113">
        <f t="shared" si="2"/>
        <v>0</v>
      </c>
      <c r="L16" s="113">
        <f t="shared" si="3"/>
        <v>0</v>
      </c>
      <c r="M16" s="282"/>
      <c r="N16" s="283"/>
      <c r="O16" s="283"/>
      <c r="P16" s="283"/>
      <c r="Q16" s="283"/>
      <c r="R16" s="283"/>
      <c r="S16" s="284"/>
    </row>
    <row r="17" spans="2:19" x14ac:dyDescent="0.35">
      <c r="B17" s="110">
        <v>8</v>
      </c>
      <c r="C17" s="119"/>
      <c r="D17" s="182"/>
      <c r="E17" s="120">
        <v>0</v>
      </c>
      <c r="F17" s="113">
        <f t="shared" si="0"/>
        <v>0</v>
      </c>
      <c r="G17" s="113">
        <f t="shared" si="4"/>
        <v>0</v>
      </c>
      <c r="H17" s="113">
        <v>0</v>
      </c>
      <c r="I17" s="113">
        <v>0</v>
      </c>
      <c r="J17" s="113">
        <f t="shared" si="1"/>
        <v>0</v>
      </c>
      <c r="K17" s="113">
        <f t="shared" si="2"/>
        <v>0</v>
      </c>
      <c r="L17" s="113">
        <f t="shared" si="3"/>
        <v>0</v>
      </c>
      <c r="M17" s="282"/>
      <c r="N17" s="283"/>
      <c r="O17" s="283"/>
      <c r="P17" s="283"/>
      <c r="Q17" s="283"/>
      <c r="R17" s="283"/>
      <c r="S17" s="284"/>
    </row>
    <row r="18" spans="2:19" x14ac:dyDescent="0.35">
      <c r="B18" s="110">
        <v>9</v>
      </c>
      <c r="C18" s="119"/>
      <c r="D18" s="182"/>
      <c r="E18" s="120">
        <v>0</v>
      </c>
      <c r="F18" s="113">
        <f t="shared" si="0"/>
        <v>0</v>
      </c>
      <c r="G18" s="113">
        <f t="shared" si="4"/>
        <v>0</v>
      </c>
      <c r="H18" s="113">
        <v>0</v>
      </c>
      <c r="I18" s="113">
        <v>0</v>
      </c>
      <c r="J18" s="113">
        <f t="shared" si="1"/>
        <v>0</v>
      </c>
      <c r="K18" s="113">
        <f t="shared" si="2"/>
        <v>0</v>
      </c>
      <c r="L18" s="113">
        <f t="shared" si="3"/>
        <v>0</v>
      </c>
      <c r="M18" s="282"/>
      <c r="N18" s="283"/>
      <c r="O18" s="283"/>
      <c r="P18" s="283"/>
      <c r="Q18" s="283"/>
      <c r="R18" s="283"/>
      <c r="S18" s="284"/>
    </row>
    <row r="19" spans="2:19" x14ac:dyDescent="0.35">
      <c r="B19" s="110">
        <v>10</v>
      </c>
      <c r="C19" s="119"/>
      <c r="D19" s="182"/>
      <c r="E19" s="120">
        <v>0</v>
      </c>
      <c r="F19" s="113">
        <f t="shared" si="0"/>
        <v>0</v>
      </c>
      <c r="G19" s="113">
        <f t="shared" si="4"/>
        <v>0</v>
      </c>
      <c r="H19" s="113">
        <v>0</v>
      </c>
      <c r="I19" s="113">
        <v>0</v>
      </c>
      <c r="J19" s="113">
        <f t="shared" si="1"/>
        <v>0</v>
      </c>
      <c r="K19" s="113">
        <f t="shared" si="2"/>
        <v>0</v>
      </c>
      <c r="L19" s="113">
        <f t="shared" si="3"/>
        <v>0</v>
      </c>
      <c r="M19" s="282"/>
      <c r="N19" s="283"/>
      <c r="O19" s="283"/>
      <c r="P19" s="283"/>
      <c r="Q19" s="283"/>
      <c r="R19" s="283"/>
      <c r="S19" s="284"/>
    </row>
    <row r="20" spans="2:19" x14ac:dyDescent="0.35">
      <c r="B20" s="110">
        <v>11</v>
      </c>
      <c r="C20" s="119"/>
      <c r="D20" s="182"/>
      <c r="E20" s="120">
        <v>0</v>
      </c>
      <c r="F20" s="113">
        <f t="shared" si="0"/>
        <v>0</v>
      </c>
      <c r="G20" s="113">
        <f t="shared" si="4"/>
        <v>0</v>
      </c>
      <c r="H20" s="113">
        <v>0</v>
      </c>
      <c r="I20" s="113">
        <v>0</v>
      </c>
      <c r="J20" s="113">
        <f t="shared" si="1"/>
        <v>0</v>
      </c>
      <c r="K20" s="113">
        <f t="shared" si="2"/>
        <v>0</v>
      </c>
      <c r="L20" s="113">
        <f t="shared" si="3"/>
        <v>0</v>
      </c>
      <c r="M20" s="282"/>
      <c r="N20" s="283"/>
      <c r="O20" s="283"/>
      <c r="P20" s="283"/>
      <c r="Q20" s="283"/>
      <c r="R20" s="283"/>
      <c r="S20" s="284"/>
    </row>
    <row r="21" spans="2:19" x14ac:dyDescent="0.35">
      <c r="B21" s="110">
        <v>12</v>
      </c>
      <c r="C21" s="119"/>
      <c r="D21" s="182"/>
      <c r="E21" s="120">
        <v>0</v>
      </c>
      <c r="F21" s="113">
        <f t="shared" si="0"/>
        <v>0</v>
      </c>
      <c r="G21" s="113">
        <f t="shared" si="4"/>
        <v>0</v>
      </c>
      <c r="H21" s="113">
        <v>0</v>
      </c>
      <c r="I21" s="113">
        <v>0</v>
      </c>
      <c r="J21" s="113">
        <f t="shared" si="1"/>
        <v>0</v>
      </c>
      <c r="K21" s="113">
        <f t="shared" si="2"/>
        <v>0</v>
      </c>
      <c r="L21" s="113">
        <f t="shared" si="3"/>
        <v>0</v>
      </c>
      <c r="M21" s="282"/>
      <c r="N21" s="283"/>
      <c r="O21" s="283"/>
      <c r="P21" s="283"/>
      <c r="Q21" s="283"/>
      <c r="R21" s="283"/>
      <c r="S21" s="284"/>
    </row>
    <row r="22" spans="2:19" x14ac:dyDescent="0.35">
      <c r="B22" s="110">
        <v>13</v>
      </c>
      <c r="C22" s="119"/>
      <c r="D22" s="182"/>
      <c r="E22" s="120">
        <v>0</v>
      </c>
      <c r="F22" s="113">
        <f t="shared" si="0"/>
        <v>0</v>
      </c>
      <c r="G22" s="113">
        <f t="shared" si="4"/>
        <v>0</v>
      </c>
      <c r="H22" s="113">
        <v>0</v>
      </c>
      <c r="I22" s="113">
        <v>0</v>
      </c>
      <c r="J22" s="113">
        <f t="shared" si="1"/>
        <v>0</v>
      </c>
      <c r="K22" s="113">
        <f t="shared" si="2"/>
        <v>0</v>
      </c>
      <c r="L22" s="113">
        <f t="shared" si="3"/>
        <v>0</v>
      </c>
      <c r="M22" s="282"/>
      <c r="N22" s="283"/>
      <c r="O22" s="283"/>
      <c r="P22" s="283"/>
      <c r="Q22" s="283"/>
      <c r="R22" s="283"/>
      <c r="S22" s="284"/>
    </row>
    <row r="23" spans="2:19" x14ac:dyDescent="0.35">
      <c r="B23" s="110">
        <v>14</v>
      </c>
      <c r="C23" s="119"/>
      <c r="D23" s="182"/>
      <c r="E23" s="120">
        <v>0</v>
      </c>
      <c r="F23" s="113">
        <f t="shared" si="0"/>
        <v>0</v>
      </c>
      <c r="G23" s="113">
        <f t="shared" si="4"/>
        <v>0</v>
      </c>
      <c r="H23" s="113">
        <v>0</v>
      </c>
      <c r="I23" s="113">
        <v>0</v>
      </c>
      <c r="J23" s="113">
        <f t="shared" si="1"/>
        <v>0</v>
      </c>
      <c r="K23" s="113">
        <f t="shared" si="2"/>
        <v>0</v>
      </c>
      <c r="L23" s="113">
        <f t="shared" si="3"/>
        <v>0</v>
      </c>
      <c r="M23" s="282"/>
      <c r="N23" s="283"/>
      <c r="O23" s="283"/>
      <c r="P23" s="283"/>
      <c r="Q23" s="283"/>
      <c r="R23" s="283"/>
      <c r="S23" s="284"/>
    </row>
    <row r="24" spans="2:19" x14ac:dyDescent="0.35">
      <c r="B24" s="110">
        <v>15</v>
      </c>
      <c r="C24" s="119"/>
      <c r="D24" s="182"/>
      <c r="E24" s="120">
        <v>0</v>
      </c>
      <c r="F24" s="113">
        <f t="shared" si="0"/>
        <v>0</v>
      </c>
      <c r="G24" s="113">
        <f t="shared" si="4"/>
        <v>0</v>
      </c>
      <c r="H24" s="113">
        <v>0</v>
      </c>
      <c r="I24" s="113">
        <v>0</v>
      </c>
      <c r="J24" s="113">
        <f t="shared" si="1"/>
        <v>0</v>
      </c>
      <c r="K24" s="113">
        <f t="shared" si="2"/>
        <v>0</v>
      </c>
      <c r="L24" s="113">
        <f t="shared" si="3"/>
        <v>0</v>
      </c>
      <c r="M24" s="282"/>
      <c r="N24" s="283"/>
      <c r="O24" s="283"/>
      <c r="P24" s="283"/>
      <c r="Q24" s="283"/>
      <c r="R24" s="283"/>
      <c r="S24" s="284"/>
    </row>
    <row r="25" spans="2:19" x14ac:dyDescent="0.35">
      <c r="B25" s="110">
        <v>16</v>
      </c>
      <c r="C25" s="119"/>
      <c r="D25" s="182"/>
      <c r="E25" s="120">
        <v>0</v>
      </c>
      <c r="F25" s="113">
        <f t="shared" si="0"/>
        <v>0</v>
      </c>
      <c r="G25" s="113">
        <f t="shared" si="4"/>
        <v>0</v>
      </c>
      <c r="H25" s="113">
        <v>0</v>
      </c>
      <c r="I25" s="113">
        <v>0</v>
      </c>
      <c r="J25" s="113">
        <f t="shared" si="1"/>
        <v>0</v>
      </c>
      <c r="K25" s="113">
        <f t="shared" si="2"/>
        <v>0</v>
      </c>
      <c r="L25" s="113">
        <f t="shared" si="3"/>
        <v>0</v>
      </c>
      <c r="M25" s="282"/>
      <c r="N25" s="283"/>
      <c r="O25" s="283"/>
      <c r="P25" s="283"/>
      <c r="Q25" s="283"/>
      <c r="R25" s="283"/>
      <c r="S25" s="284"/>
    </row>
    <row r="26" spans="2:19" x14ac:dyDescent="0.35">
      <c r="B26" s="110">
        <v>17</v>
      </c>
      <c r="C26" s="119"/>
      <c r="D26" s="182"/>
      <c r="E26" s="120">
        <v>0</v>
      </c>
      <c r="F26" s="113">
        <f t="shared" si="0"/>
        <v>0</v>
      </c>
      <c r="G26" s="113">
        <f t="shared" si="4"/>
        <v>0</v>
      </c>
      <c r="H26" s="113">
        <v>0</v>
      </c>
      <c r="I26" s="113">
        <v>0</v>
      </c>
      <c r="J26" s="113">
        <f t="shared" si="1"/>
        <v>0</v>
      </c>
      <c r="K26" s="113">
        <f t="shared" si="2"/>
        <v>0</v>
      </c>
      <c r="L26" s="113">
        <f t="shared" si="3"/>
        <v>0</v>
      </c>
      <c r="M26" s="282"/>
      <c r="N26" s="283"/>
      <c r="O26" s="283"/>
      <c r="P26" s="283"/>
      <c r="Q26" s="283"/>
      <c r="R26" s="283"/>
      <c r="S26" s="284"/>
    </row>
    <row r="27" spans="2:19" x14ac:dyDescent="0.35">
      <c r="B27" s="110">
        <v>18</v>
      </c>
      <c r="C27" s="119"/>
      <c r="D27" s="182"/>
      <c r="E27" s="120">
        <v>0</v>
      </c>
      <c r="F27" s="113">
        <f t="shared" si="0"/>
        <v>0</v>
      </c>
      <c r="G27" s="113">
        <f t="shared" si="4"/>
        <v>0</v>
      </c>
      <c r="H27" s="113">
        <v>0</v>
      </c>
      <c r="I27" s="113">
        <v>0</v>
      </c>
      <c r="J27" s="113">
        <f t="shared" si="1"/>
        <v>0</v>
      </c>
      <c r="K27" s="113">
        <f t="shared" si="2"/>
        <v>0</v>
      </c>
      <c r="L27" s="113">
        <f t="shared" si="3"/>
        <v>0</v>
      </c>
      <c r="M27" s="282"/>
      <c r="N27" s="283"/>
      <c r="O27" s="283"/>
      <c r="P27" s="283"/>
      <c r="Q27" s="283"/>
      <c r="R27" s="283"/>
      <c r="S27" s="284"/>
    </row>
    <row r="28" spans="2:19" x14ac:dyDescent="0.35">
      <c r="B28" s="110">
        <v>19</v>
      </c>
      <c r="C28" s="119"/>
      <c r="D28" s="182"/>
      <c r="E28" s="120">
        <v>0</v>
      </c>
      <c r="F28" s="113">
        <f t="shared" si="0"/>
        <v>0</v>
      </c>
      <c r="G28" s="113">
        <f t="shared" si="4"/>
        <v>0</v>
      </c>
      <c r="H28" s="113">
        <v>0</v>
      </c>
      <c r="I28" s="113">
        <v>0</v>
      </c>
      <c r="J28" s="113">
        <f t="shared" si="1"/>
        <v>0</v>
      </c>
      <c r="K28" s="113">
        <f t="shared" si="2"/>
        <v>0</v>
      </c>
      <c r="L28" s="113">
        <f t="shared" si="3"/>
        <v>0</v>
      </c>
      <c r="M28" s="282"/>
      <c r="N28" s="283"/>
      <c r="O28" s="283"/>
      <c r="P28" s="283"/>
      <c r="Q28" s="283"/>
      <c r="R28" s="283"/>
      <c r="S28" s="284"/>
    </row>
    <row r="29" spans="2:19" x14ac:dyDescent="0.35">
      <c r="B29" s="110">
        <v>20</v>
      </c>
      <c r="C29" s="119"/>
      <c r="D29" s="182"/>
      <c r="E29" s="120">
        <v>0</v>
      </c>
      <c r="F29" s="113">
        <f t="shared" si="0"/>
        <v>0</v>
      </c>
      <c r="G29" s="113">
        <f t="shared" si="4"/>
        <v>0</v>
      </c>
      <c r="H29" s="113">
        <v>0</v>
      </c>
      <c r="I29" s="113">
        <v>0</v>
      </c>
      <c r="J29" s="113">
        <f t="shared" si="1"/>
        <v>0</v>
      </c>
      <c r="K29" s="113">
        <f t="shared" si="2"/>
        <v>0</v>
      </c>
      <c r="L29" s="113">
        <f t="shared" si="3"/>
        <v>0</v>
      </c>
      <c r="M29" s="282"/>
      <c r="N29" s="283"/>
      <c r="O29" s="283"/>
      <c r="P29" s="283"/>
      <c r="Q29" s="283"/>
      <c r="R29" s="283"/>
      <c r="S29" s="284"/>
    </row>
    <row r="30" spans="2:19" x14ac:dyDescent="0.35">
      <c r="B30" s="295" t="s">
        <v>201</v>
      </c>
      <c r="C30" s="295"/>
      <c r="D30" s="121" t="s">
        <v>200</v>
      </c>
      <c r="E30" s="114">
        <f t="shared" ref="E30:L30" si="5">SUM(E10:E29)</f>
        <v>0</v>
      </c>
      <c r="F30" s="114">
        <f t="shared" si="5"/>
        <v>0</v>
      </c>
      <c r="G30" s="114">
        <f t="shared" si="5"/>
        <v>0</v>
      </c>
      <c r="H30" s="114">
        <f t="shared" si="5"/>
        <v>0</v>
      </c>
      <c r="I30" s="114">
        <f t="shared" si="5"/>
        <v>0</v>
      </c>
      <c r="J30" s="114">
        <f t="shared" si="5"/>
        <v>0</v>
      </c>
      <c r="K30" s="114">
        <f t="shared" si="5"/>
        <v>0</v>
      </c>
      <c r="L30" s="114">
        <f t="shared" si="5"/>
        <v>0</v>
      </c>
      <c r="M30" s="278"/>
      <c r="N30" s="279"/>
      <c r="O30" s="279"/>
      <c r="P30" s="279"/>
      <c r="Q30" s="279"/>
      <c r="R30" s="279"/>
      <c r="S30" s="280"/>
    </row>
    <row r="32" spans="2:19" ht="9.75" customHeight="1" x14ac:dyDescent="0.35"/>
    <row r="33" spans="2:5" ht="8.25" customHeight="1" x14ac:dyDescent="0.35"/>
    <row r="34" spans="2:5" ht="7.5" customHeight="1" x14ac:dyDescent="0.35"/>
    <row r="35" spans="2:5" x14ac:dyDescent="0.35">
      <c r="B35" s="293" t="s">
        <v>202</v>
      </c>
      <c r="C35" s="294"/>
    </row>
    <row r="36" spans="2:5" ht="31.5" customHeight="1" x14ac:dyDescent="0.35">
      <c r="B36" s="112" t="s">
        <v>203</v>
      </c>
      <c r="C36" s="112" t="s">
        <v>204</v>
      </c>
      <c r="D36" s="112" t="s">
        <v>205</v>
      </c>
      <c r="E36" s="112" t="s">
        <v>130</v>
      </c>
    </row>
    <row r="37" spans="2:5" x14ac:dyDescent="0.35">
      <c r="B37" s="115" t="s">
        <v>131</v>
      </c>
      <c r="C37" s="116" t="s">
        <v>206</v>
      </c>
      <c r="D37" s="113">
        <f>SUM(F10:F29)</f>
        <v>0</v>
      </c>
      <c r="E37" s="117" t="e">
        <f>D37/D39</f>
        <v>#DIV/0!</v>
      </c>
    </row>
    <row r="38" spans="2:5" x14ac:dyDescent="0.35">
      <c r="B38" s="115" t="s">
        <v>132</v>
      </c>
      <c r="C38" s="116" t="s">
        <v>207</v>
      </c>
      <c r="D38" s="113">
        <f>SUM(G10:G29)</f>
        <v>0</v>
      </c>
      <c r="E38" s="117" t="e">
        <f>D38/D39</f>
        <v>#DIV/0!</v>
      </c>
    </row>
    <row r="39" spans="2:5" x14ac:dyDescent="0.35">
      <c r="B39" s="115" t="s">
        <v>133</v>
      </c>
      <c r="C39" s="118" t="s">
        <v>208</v>
      </c>
      <c r="D39" s="113">
        <f>SUM(E10:E29)</f>
        <v>0</v>
      </c>
      <c r="E39" s="117" t="e">
        <f>E37+E38</f>
        <v>#DIV/0!</v>
      </c>
    </row>
  </sheetData>
  <sheetProtection algorithmName="SHA-512" hashValue="4Rv8VJgL2v05I6erTP28Uje1xlhiZ6h2xG52aRPifsN7sZqpPXpCH8eti9RVvIWcHFi69bzhqwSJSldVZ5wyWA==" saltValue="xNM5okyaBTESU+0pOPY8HA==" spinCount="100000" sheet="1" insertRows="0" selectLockedCells="1"/>
  <mergeCells count="32">
    <mergeCell ref="B2:F2"/>
    <mergeCell ref="C3:F3"/>
    <mergeCell ref="C4:F4"/>
    <mergeCell ref="B35:C35"/>
    <mergeCell ref="B30:C30"/>
    <mergeCell ref="B8:C8"/>
    <mergeCell ref="B6:H6"/>
    <mergeCell ref="D8:F8"/>
    <mergeCell ref="H8:K8"/>
    <mergeCell ref="M10:S10"/>
    <mergeCell ref="M11:S11"/>
    <mergeCell ref="M23:S23"/>
    <mergeCell ref="M22:S22"/>
    <mergeCell ref="M15:S15"/>
    <mergeCell ref="M16:S16"/>
    <mergeCell ref="M17:S17"/>
    <mergeCell ref="M30:S30"/>
    <mergeCell ref="M1:S8"/>
    <mergeCell ref="M19:S19"/>
    <mergeCell ref="M18:S18"/>
    <mergeCell ref="M29:S29"/>
    <mergeCell ref="M28:S28"/>
    <mergeCell ref="M27:S27"/>
    <mergeCell ref="M26:S26"/>
    <mergeCell ref="M25:S25"/>
    <mergeCell ref="M24:S24"/>
    <mergeCell ref="M21:S21"/>
    <mergeCell ref="M20:S20"/>
    <mergeCell ref="M14:S14"/>
    <mergeCell ref="M12:S12"/>
    <mergeCell ref="M13:S13"/>
    <mergeCell ref="M9:S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400B8AD-C939-4143-967F-287CE1FCDDA0}">
          <x14:formula1>
            <xm:f>'Penawdau Cost '!$D$4:$D$22</xm:f>
          </x14:formula1>
          <xm:sqref>C10:C29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C166-C42C-416F-BB9C-0470627394B3}">
  <sheetPr>
    <tabColor theme="8" tint="0.79998168889431442"/>
  </sheetPr>
  <dimension ref="B1:Q23"/>
  <sheetViews>
    <sheetView workbookViewId="0">
      <selection activeCell="C9" sqref="C9"/>
    </sheetView>
  </sheetViews>
  <sheetFormatPr defaultColWidth="8.7265625" defaultRowHeight="14.25" customHeight="1" x14ac:dyDescent="0.3"/>
  <cols>
    <col min="1" max="1" width="7" style="2" customWidth="1"/>
    <col min="2" max="2" width="36.7265625" style="2" customWidth="1"/>
    <col min="3" max="5" width="25.26953125" style="2" customWidth="1"/>
    <col min="6" max="6" width="23.1796875" style="2" customWidth="1"/>
    <col min="7" max="7" width="33.7265625" style="2" customWidth="1"/>
    <col min="8" max="9" width="15.7265625" style="2" hidden="1" customWidth="1"/>
    <col min="10" max="10" width="15.7265625" style="2" customWidth="1"/>
    <col min="11" max="13" width="15.7265625" style="2" hidden="1" customWidth="1"/>
    <col min="14" max="14" width="15.7265625" style="2" customWidth="1"/>
    <col min="15" max="15" width="23.7265625" style="2" customWidth="1"/>
    <col min="16" max="16" width="26.26953125" style="2" customWidth="1"/>
    <col min="17" max="17" width="23.7265625" style="2" customWidth="1"/>
    <col min="18" max="16384" width="8.7265625" style="2"/>
  </cols>
  <sheetData>
    <row r="1" spans="2:17" ht="14" x14ac:dyDescent="0.3">
      <c r="B1" s="63"/>
    </row>
    <row r="2" spans="2:17" ht="14.5" thickBot="1" x14ac:dyDescent="0.35"/>
    <row r="3" spans="2:17" ht="27.5" x14ac:dyDescent="0.3">
      <c r="B3" s="305" t="s">
        <v>209</v>
      </c>
      <c r="C3" s="306"/>
      <c r="D3" s="306"/>
      <c r="E3" s="307"/>
    </row>
    <row r="5" spans="2:17" ht="36.75" customHeight="1" x14ac:dyDescent="0.3">
      <c r="B5" s="308" t="s">
        <v>210</v>
      </c>
      <c r="C5" s="308"/>
      <c r="D5" s="308"/>
      <c r="E5" s="308"/>
      <c r="F5" s="308"/>
      <c r="G5" s="308"/>
      <c r="H5" s="308"/>
      <c r="I5" s="308"/>
      <c r="J5" s="308"/>
      <c r="K5" s="308"/>
      <c r="L5" s="308"/>
      <c r="M5" s="308"/>
      <c r="N5" s="308"/>
      <c r="O5" s="308"/>
    </row>
    <row r="6" spans="2:17" ht="20" x14ac:dyDescent="0.3">
      <c r="B6" s="64"/>
    </row>
    <row r="7" spans="2:17" ht="14" x14ac:dyDescent="0.3">
      <c r="B7" s="65" t="s">
        <v>211</v>
      </c>
      <c r="C7" s="309"/>
      <c r="D7" s="310"/>
      <c r="E7" s="310"/>
      <c r="F7" s="310"/>
      <c r="G7" s="311"/>
      <c r="H7" s="312" t="s">
        <v>227</v>
      </c>
      <c r="I7" s="313"/>
      <c r="J7" s="313"/>
      <c r="K7" s="313"/>
      <c r="L7" s="313"/>
      <c r="M7" s="313"/>
      <c r="N7" s="313"/>
      <c r="Q7" s="141"/>
    </row>
    <row r="8" spans="2:17" s="69" customFormat="1" ht="72" x14ac:dyDescent="0.35">
      <c r="B8" s="66" t="s">
        <v>212</v>
      </c>
      <c r="C8" s="66" t="s">
        <v>213</v>
      </c>
      <c r="D8" s="67" t="s">
        <v>214</v>
      </c>
      <c r="E8" s="68" t="s">
        <v>215</v>
      </c>
      <c r="F8" s="68" t="s">
        <v>216</v>
      </c>
      <c r="G8" s="68" t="s">
        <v>217</v>
      </c>
      <c r="H8" s="142" t="s">
        <v>35</v>
      </c>
      <c r="I8" s="142" t="s">
        <v>36</v>
      </c>
      <c r="J8" s="143" t="s">
        <v>194</v>
      </c>
      <c r="K8" s="142" t="s">
        <v>37</v>
      </c>
      <c r="L8" s="142" t="s">
        <v>38</v>
      </c>
      <c r="M8" s="142" t="s">
        <v>39</v>
      </c>
      <c r="N8" s="143" t="s">
        <v>195</v>
      </c>
      <c r="O8" s="142" t="s">
        <v>196</v>
      </c>
      <c r="P8" s="142" t="s">
        <v>197</v>
      </c>
      <c r="Q8" s="144" t="s">
        <v>218</v>
      </c>
    </row>
    <row r="9" spans="2:17" s="69" customFormat="1" ht="15.5" x14ac:dyDescent="0.35">
      <c r="B9" s="70" t="s">
        <v>219</v>
      </c>
      <c r="C9" s="71" t="s">
        <v>40</v>
      </c>
      <c r="D9" s="71" t="s">
        <v>41</v>
      </c>
      <c r="E9" s="71" t="s">
        <v>42</v>
      </c>
      <c r="F9" s="72" t="s">
        <v>43</v>
      </c>
      <c r="G9" s="72" t="s">
        <v>43</v>
      </c>
      <c r="H9" s="145">
        <v>0</v>
      </c>
      <c r="I9" s="145">
        <v>0</v>
      </c>
      <c r="J9" s="176">
        <v>0</v>
      </c>
      <c r="K9" s="176">
        <v>0</v>
      </c>
      <c r="L9" s="176">
        <v>0</v>
      </c>
      <c r="M9" s="176">
        <v>0</v>
      </c>
      <c r="N9" s="176">
        <v>0</v>
      </c>
      <c r="O9" s="176">
        <f>SUM(H9:J9)</f>
        <v>0</v>
      </c>
      <c r="P9" s="176">
        <f>SUM(K9:N9)</f>
        <v>0</v>
      </c>
      <c r="Q9" s="176">
        <f>SUM(O9:P9)</f>
        <v>0</v>
      </c>
    </row>
    <row r="10" spans="2:17" s="75" customFormat="1" ht="15.5" x14ac:dyDescent="0.35">
      <c r="B10" s="70" t="s">
        <v>220</v>
      </c>
      <c r="C10" s="73"/>
      <c r="D10" s="74"/>
      <c r="E10" s="73"/>
      <c r="F10" s="73"/>
      <c r="G10" s="73"/>
      <c r="H10" s="145">
        <v>0</v>
      </c>
      <c r="I10" s="145">
        <v>0</v>
      </c>
      <c r="J10" s="176">
        <v>0</v>
      </c>
      <c r="K10" s="176">
        <v>0</v>
      </c>
      <c r="L10" s="176">
        <v>0</v>
      </c>
      <c r="M10" s="176">
        <v>0</v>
      </c>
      <c r="N10" s="176">
        <v>0</v>
      </c>
      <c r="O10" s="176">
        <v>0</v>
      </c>
      <c r="P10" s="176">
        <f t="shared" ref="P10:P13" si="0">SUM(K10:N10)</f>
        <v>0</v>
      </c>
      <c r="Q10" s="176">
        <f t="shared" ref="Q10:Q13" si="1">SUM(O10:P10)</f>
        <v>0</v>
      </c>
    </row>
    <row r="11" spans="2:17" s="75" customFormat="1" ht="15.5" x14ac:dyDescent="0.35">
      <c r="B11" s="70" t="s">
        <v>221</v>
      </c>
      <c r="C11" s="73"/>
      <c r="D11" s="73"/>
      <c r="E11" s="73"/>
      <c r="F11" s="73"/>
      <c r="G11" s="73"/>
      <c r="H11" s="145">
        <v>0</v>
      </c>
      <c r="I11" s="145">
        <v>0</v>
      </c>
      <c r="J11" s="176">
        <v>0</v>
      </c>
      <c r="K11" s="176">
        <v>0</v>
      </c>
      <c r="L11" s="176">
        <v>0</v>
      </c>
      <c r="M11" s="176">
        <v>0</v>
      </c>
      <c r="N11" s="176">
        <v>0</v>
      </c>
      <c r="O11" s="176">
        <f>SUM(H11:J11)</f>
        <v>0</v>
      </c>
      <c r="P11" s="176">
        <f t="shared" si="0"/>
        <v>0</v>
      </c>
      <c r="Q11" s="176">
        <f t="shared" si="1"/>
        <v>0</v>
      </c>
    </row>
    <row r="12" spans="2:17" s="75" customFormat="1" ht="15.5" x14ac:dyDescent="0.35">
      <c r="B12" s="70" t="s">
        <v>222</v>
      </c>
      <c r="C12" s="73"/>
      <c r="D12" s="73"/>
      <c r="E12" s="73"/>
      <c r="F12" s="73"/>
      <c r="G12" s="73"/>
      <c r="H12" s="145">
        <v>0</v>
      </c>
      <c r="I12" s="145">
        <v>0</v>
      </c>
      <c r="J12" s="176">
        <v>0</v>
      </c>
      <c r="K12" s="176">
        <v>0</v>
      </c>
      <c r="L12" s="176">
        <v>0</v>
      </c>
      <c r="M12" s="176">
        <v>0</v>
      </c>
      <c r="N12" s="176">
        <v>0</v>
      </c>
      <c r="O12" s="176">
        <f>SUM(H12:J12)</f>
        <v>0</v>
      </c>
      <c r="P12" s="176">
        <f t="shared" si="0"/>
        <v>0</v>
      </c>
      <c r="Q12" s="176">
        <f t="shared" si="1"/>
        <v>0</v>
      </c>
    </row>
    <row r="13" spans="2:17" s="75" customFormat="1" ht="15.5" x14ac:dyDescent="0.35">
      <c r="B13" s="70" t="s">
        <v>223</v>
      </c>
      <c r="C13" s="73"/>
      <c r="D13" s="73"/>
      <c r="E13" s="73"/>
      <c r="F13" s="73"/>
      <c r="G13" s="73"/>
      <c r="H13" s="145">
        <v>0</v>
      </c>
      <c r="I13" s="145">
        <v>0</v>
      </c>
      <c r="J13" s="176">
        <v>0</v>
      </c>
      <c r="K13" s="176">
        <v>0</v>
      </c>
      <c r="L13" s="176">
        <v>0</v>
      </c>
      <c r="M13" s="176">
        <v>0</v>
      </c>
      <c r="N13" s="176">
        <v>0</v>
      </c>
      <c r="O13" s="176">
        <f>SUM(H13:J13)</f>
        <v>0</v>
      </c>
      <c r="P13" s="176">
        <f t="shared" si="0"/>
        <v>0</v>
      </c>
      <c r="Q13" s="176">
        <f t="shared" si="1"/>
        <v>0</v>
      </c>
    </row>
    <row r="14" spans="2:17" s="75" customFormat="1" ht="15.5" x14ac:dyDescent="0.35">
      <c r="B14" s="314" t="s">
        <v>44</v>
      </c>
      <c r="C14" s="315"/>
      <c r="D14" s="315"/>
      <c r="E14" s="315"/>
      <c r="F14" s="316"/>
      <c r="G14" s="76" t="s">
        <v>224</v>
      </c>
      <c r="H14" s="146">
        <f t="shared" ref="H14:Q14" si="2">SUM(H9:H13)</f>
        <v>0</v>
      </c>
      <c r="I14" s="146">
        <f t="shared" si="2"/>
        <v>0</v>
      </c>
      <c r="J14" s="146">
        <f t="shared" si="2"/>
        <v>0</v>
      </c>
      <c r="K14" s="146">
        <f t="shared" si="2"/>
        <v>0</v>
      </c>
      <c r="L14" s="146">
        <f t="shared" si="2"/>
        <v>0</v>
      </c>
      <c r="M14" s="146">
        <f t="shared" si="2"/>
        <v>0</v>
      </c>
      <c r="N14" s="146">
        <f t="shared" si="2"/>
        <v>0</v>
      </c>
      <c r="O14" s="146">
        <f>SUM(O9:O13)</f>
        <v>0</v>
      </c>
      <c r="P14" s="146">
        <f t="shared" si="2"/>
        <v>0</v>
      </c>
      <c r="Q14" s="146">
        <f t="shared" si="2"/>
        <v>0</v>
      </c>
    </row>
    <row r="15" spans="2:17" s="75" customFormat="1" ht="14" x14ac:dyDescent="0.35">
      <c r="H15" s="147"/>
      <c r="I15" s="147"/>
      <c r="J15" s="147"/>
      <c r="K15" s="147"/>
      <c r="L15" s="147"/>
      <c r="M15" s="147"/>
      <c r="N15" s="147"/>
      <c r="O15" s="147"/>
      <c r="P15" s="147"/>
      <c r="Q15" s="147"/>
    </row>
    <row r="16" spans="2:17" s="75" customFormat="1" ht="14" x14ac:dyDescent="0.35">
      <c r="G16" s="77" t="s">
        <v>225</v>
      </c>
      <c r="H16" s="148">
        <f>H9</f>
        <v>0</v>
      </c>
      <c r="I16" s="148">
        <f t="shared" ref="I16:O16" si="3">I9</f>
        <v>0</v>
      </c>
      <c r="J16" s="148">
        <f>J9</f>
        <v>0</v>
      </c>
      <c r="K16" s="148">
        <f t="shared" si="3"/>
        <v>0</v>
      </c>
      <c r="L16" s="148">
        <f t="shared" si="3"/>
        <v>0</v>
      </c>
      <c r="M16" s="148">
        <f>M9</f>
        <v>0</v>
      </c>
      <c r="N16" s="148">
        <f>N9</f>
        <v>0</v>
      </c>
      <c r="O16" s="148">
        <f t="shared" si="3"/>
        <v>0</v>
      </c>
      <c r="P16" s="148">
        <f>P9</f>
        <v>0</v>
      </c>
      <c r="Q16" s="148">
        <f>SUM(J16+N16)</f>
        <v>0</v>
      </c>
    </row>
    <row r="17" spans="2:17" s="75" customFormat="1" ht="14" x14ac:dyDescent="0.35">
      <c r="G17" s="77" t="s">
        <v>226</v>
      </c>
      <c r="H17" s="148">
        <f>SUM(H10:H13)</f>
        <v>0</v>
      </c>
      <c r="I17" s="148">
        <f t="shared" ref="I17:O17" si="4">SUM(I10:I13)</f>
        <v>0</v>
      </c>
      <c r="J17" s="148">
        <f>SUM(J10:J13)</f>
        <v>0</v>
      </c>
      <c r="K17" s="148">
        <f t="shared" si="4"/>
        <v>0</v>
      </c>
      <c r="L17" s="148">
        <f t="shared" si="4"/>
        <v>0</v>
      </c>
      <c r="M17" s="148">
        <f t="shared" si="4"/>
        <v>0</v>
      </c>
      <c r="N17" s="148">
        <f t="shared" si="4"/>
        <v>0</v>
      </c>
      <c r="O17" s="148">
        <f t="shared" si="4"/>
        <v>0</v>
      </c>
      <c r="P17" s="148">
        <f>SUM(P10:P13)</f>
        <v>0</v>
      </c>
      <c r="Q17" s="148">
        <f t="shared" ref="Q17:Q18" si="5">SUM(J17+N17)</f>
        <v>0</v>
      </c>
    </row>
    <row r="18" spans="2:17" s="75" customFormat="1" ht="14" x14ac:dyDescent="0.35">
      <c r="H18" s="149">
        <f>SUM(H16:H17)</f>
        <v>0</v>
      </c>
      <c r="I18" s="149">
        <f t="shared" ref="I18:P18" si="6">SUM(I16:I17)</f>
        <v>0</v>
      </c>
      <c r="J18" s="149">
        <f t="shared" si="6"/>
        <v>0</v>
      </c>
      <c r="K18" s="149">
        <f t="shared" si="6"/>
        <v>0</v>
      </c>
      <c r="L18" s="149">
        <f t="shared" si="6"/>
        <v>0</v>
      </c>
      <c r="M18" s="149">
        <f t="shared" si="6"/>
        <v>0</v>
      </c>
      <c r="N18" s="149">
        <f t="shared" si="6"/>
        <v>0</v>
      </c>
      <c r="O18" s="149">
        <f t="shared" si="6"/>
        <v>0</v>
      </c>
      <c r="P18" s="149">
        <f t="shared" si="6"/>
        <v>0</v>
      </c>
      <c r="Q18" s="148">
        <f t="shared" si="5"/>
        <v>0</v>
      </c>
    </row>
    <row r="19" spans="2:17" s="75" customFormat="1" ht="14" x14ac:dyDescent="0.35">
      <c r="H19" s="150"/>
      <c r="I19" s="150"/>
      <c r="J19" s="150"/>
      <c r="K19" s="150"/>
      <c r="L19" s="150"/>
      <c r="M19" s="150"/>
      <c r="N19" s="150"/>
      <c r="O19" s="150"/>
      <c r="P19" s="150"/>
      <c r="Q19" s="150"/>
    </row>
    <row r="20" spans="2:17" s="75" customFormat="1" ht="14" x14ac:dyDescent="0.35"/>
    <row r="21" spans="2:17" s="75" customFormat="1" ht="15.5" x14ac:dyDescent="0.35">
      <c r="G21" s="78" t="s">
        <v>45</v>
      </c>
      <c r="H21" s="151">
        <f>'[1]3) Expenditure Profile'!$H$29</f>
        <v>0</v>
      </c>
      <c r="I21" s="151">
        <f>'[1]3) Expenditure Profile'!$H$29</f>
        <v>0</v>
      </c>
      <c r="J21" s="151">
        <f>'[1]3) Expenditure Profile'!$K$29</f>
        <v>0</v>
      </c>
      <c r="K21" s="151">
        <f>'[1]3) Expenditure Profile'!$H$29</f>
        <v>0</v>
      </c>
      <c r="L21" s="151">
        <f>'[1]3) Expenditure Profile'!$H$29</f>
        <v>0</v>
      </c>
      <c r="M21" s="151">
        <f>'[1]3) Expenditure Profile'!$H$29</f>
        <v>0</v>
      </c>
      <c r="N21" s="151">
        <f>'[1]3) Expenditure Profile'!$O$29</f>
        <v>0</v>
      </c>
      <c r="O21" s="151">
        <f>'[1]3) Expenditure Profile'!$K$29</f>
        <v>0</v>
      </c>
      <c r="P21" s="151">
        <f>'[1]3) Expenditure Profile'!$O$29</f>
        <v>0</v>
      </c>
      <c r="Q21" s="151">
        <f>'[1]3) Expenditure Profile'!$R$29</f>
        <v>0</v>
      </c>
    </row>
    <row r="22" spans="2:17" s="75" customFormat="1" ht="14" x14ac:dyDescent="0.35">
      <c r="B22" s="317"/>
      <c r="C22" s="317"/>
      <c r="D22" s="317"/>
      <c r="E22" s="317"/>
      <c r="F22" s="317"/>
      <c r="G22" s="317"/>
    </row>
    <row r="23" spans="2:17" s="75" customFormat="1" ht="14" x14ac:dyDescent="0.35">
      <c r="B23" s="304"/>
      <c r="C23" s="304"/>
      <c r="D23" s="304"/>
      <c r="E23" s="304"/>
      <c r="F23" s="304"/>
      <c r="G23" s="304"/>
      <c r="H23" s="304"/>
    </row>
  </sheetData>
  <sheetProtection algorithmName="SHA-512" hashValue="K8fgav8B9z6ZrXQJBJDakle9HN+ATdGP9x1Wk5dWsIsLe8tz1LGmxOK/x3S2tbhhLfDX9B0JHjnorMreTPtfiw==" saltValue="/73AV4Z8s/QlpH6fhdsHxw==" spinCount="100000" sheet="1" objects="1" scenarios="1" selectLockedCells="1"/>
  <mergeCells count="7">
    <mergeCell ref="B23:H23"/>
    <mergeCell ref="B3:E3"/>
    <mergeCell ref="B5:O5"/>
    <mergeCell ref="C7:G7"/>
    <mergeCell ref="H7:N7"/>
    <mergeCell ref="B14:F14"/>
    <mergeCell ref="B22:G22"/>
  </mergeCells>
  <conditionalFormatting sqref="H21:Q21">
    <cfRule type="cellIs" dxfId="0" priority="1" operator="notEqual">
      <formula>$H$18</formula>
    </cfRule>
  </conditionalFormatting>
  <dataValidations count="2">
    <dataValidation type="list" allowBlank="1" showInputMessage="1" showErrorMessage="1" sqref="D9:D13" xr:uid="{2278C084-B267-4DC4-B548-14BFE1208781}">
      <formula1>"Grant, Private funds, Finance arrangement"</formula1>
    </dataValidation>
    <dataValidation type="list" allowBlank="1" showInputMessage="1" showErrorMessage="1" sqref="E9:E13" xr:uid="{40BD09A4-04B0-447A-85AB-07C01E7D280B}">
      <formula1>"Secured, Unsecured, Awaiting Decision"</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2B87E-0C55-4695-8207-731D9385966E}">
  <sheetPr>
    <tabColor rgb="FFFFC000"/>
  </sheetPr>
  <dimension ref="A1:C35"/>
  <sheetViews>
    <sheetView showGridLines="0" workbookViewId="0">
      <selection activeCell="A6" sqref="A6"/>
    </sheetView>
  </sheetViews>
  <sheetFormatPr defaultRowHeight="14.5" x14ac:dyDescent="0.35"/>
  <cols>
    <col min="1" max="1" width="29.54296875" customWidth="1"/>
    <col min="2" max="2" width="40.1796875" customWidth="1"/>
    <col min="3" max="3" width="27.54296875" customWidth="1"/>
    <col min="4" max="4" width="18.1796875" customWidth="1"/>
    <col min="5" max="5" width="21" customWidth="1"/>
    <col min="6" max="6" width="22.453125" customWidth="1"/>
    <col min="7" max="7" width="16.81640625" customWidth="1"/>
  </cols>
  <sheetData>
    <row r="1" spans="1:3" ht="24" customHeight="1" x14ac:dyDescent="0.35">
      <c r="A1" s="318" t="s">
        <v>134</v>
      </c>
      <c r="B1" s="319"/>
      <c r="C1" s="320"/>
    </row>
    <row r="2" spans="1:3" ht="15" customHeight="1" thickBot="1" x14ac:dyDescent="0.4">
      <c r="A2" s="321"/>
      <c r="B2" s="322"/>
      <c r="C2" s="323"/>
    </row>
    <row r="3" spans="1:3" ht="158.15" customHeight="1" thickBot="1" x14ac:dyDescent="0.4">
      <c r="A3" s="324" t="s">
        <v>137</v>
      </c>
      <c r="B3" s="325"/>
      <c r="C3" s="326"/>
    </row>
    <row r="4" spans="1:3" ht="117.65" customHeight="1" thickBot="1" x14ac:dyDescent="0.4">
      <c r="A4" s="355" t="s">
        <v>148</v>
      </c>
      <c r="B4" s="356"/>
      <c r="C4" s="357"/>
    </row>
    <row r="5" spans="1:3" ht="59.15" customHeight="1" thickBot="1" x14ac:dyDescent="0.4">
      <c r="A5" s="152" t="s">
        <v>138</v>
      </c>
      <c r="B5" s="153" t="s">
        <v>135</v>
      </c>
      <c r="C5" s="155" t="s">
        <v>136</v>
      </c>
    </row>
    <row r="6" spans="1:3" x14ac:dyDescent="0.35">
      <c r="A6" s="168"/>
      <c r="B6" s="169"/>
      <c r="C6" s="168"/>
    </row>
    <row r="7" spans="1:3" x14ac:dyDescent="0.35">
      <c r="A7" s="170"/>
      <c r="B7" s="171"/>
      <c r="C7" s="170"/>
    </row>
    <row r="8" spans="1:3" x14ac:dyDescent="0.35">
      <c r="A8" s="170"/>
      <c r="B8" s="171"/>
      <c r="C8" s="170"/>
    </row>
    <row r="9" spans="1:3" x14ac:dyDescent="0.35">
      <c r="A9" s="170"/>
      <c r="B9" s="171"/>
      <c r="C9" s="170"/>
    </row>
    <row r="10" spans="1:3" x14ac:dyDescent="0.35">
      <c r="A10" s="170"/>
      <c r="B10" s="171"/>
      <c r="C10" s="170"/>
    </row>
    <row r="11" spans="1:3" x14ac:dyDescent="0.35">
      <c r="A11" s="170"/>
      <c r="B11" s="171"/>
      <c r="C11" s="170"/>
    </row>
    <row r="12" spans="1:3" x14ac:dyDescent="0.35">
      <c r="A12" s="170"/>
      <c r="B12" s="171"/>
      <c r="C12" s="170"/>
    </row>
    <row r="13" spans="1:3" x14ac:dyDescent="0.35">
      <c r="A13" s="170"/>
      <c r="B13" s="171"/>
      <c r="C13" s="170"/>
    </row>
    <row r="14" spans="1:3" x14ac:dyDescent="0.35">
      <c r="A14" s="170"/>
      <c r="B14" s="171"/>
      <c r="C14" s="170"/>
    </row>
    <row r="15" spans="1:3" x14ac:dyDescent="0.35">
      <c r="A15" s="172"/>
      <c r="B15" s="173"/>
      <c r="C15" s="172"/>
    </row>
    <row r="16" spans="1:3" ht="15" thickBot="1" x14ac:dyDescent="0.4">
      <c r="A16" s="163" t="s">
        <v>139</v>
      </c>
      <c r="B16" s="167">
        <f>SUM(B6:B15)</f>
        <v>0</v>
      </c>
      <c r="C16" s="154"/>
    </row>
    <row r="17" spans="1:3" ht="15" thickBot="1" x14ac:dyDescent="0.4">
      <c r="A17" s="165"/>
      <c r="B17" s="139"/>
      <c r="C17" s="165"/>
    </row>
    <row r="18" spans="1:3" ht="65.5" customHeight="1" thickBot="1" x14ac:dyDescent="0.4">
      <c r="A18" s="324" t="s">
        <v>140</v>
      </c>
      <c r="B18" s="325"/>
      <c r="C18" s="326"/>
    </row>
    <row r="19" spans="1:3" ht="90.65" customHeight="1" thickBot="1" x14ac:dyDescent="0.4">
      <c r="A19" s="327" t="s">
        <v>149</v>
      </c>
      <c r="B19" s="328"/>
      <c r="C19" s="329"/>
    </row>
    <row r="20" spans="1:3" ht="15" thickBot="1" x14ac:dyDescent="0.4">
      <c r="A20" s="164"/>
      <c r="B20" s="139"/>
      <c r="C20" s="164"/>
    </row>
    <row r="21" spans="1:3" ht="15" thickBot="1" x14ac:dyDescent="0.4">
      <c r="A21" s="160" t="s">
        <v>141</v>
      </c>
      <c r="B21" s="161" t="s">
        <v>147</v>
      </c>
      <c r="C21" s="162" t="s">
        <v>142</v>
      </c>
    </row>
    <row r="22" spans="1:3" ht="57" thickBot="1" x14ac:dyDescent="0.4">
      <c r="A22" s="157" t="s">
        <v>143</v>
      </c>
      <c r="B22" s="166" t="b">
        <v>0</v>
      </c>
      <c r="C22" s="174"/>
    </row>
    <row r="23" spans="1:3" ht="69.650000000000006" customHeight="1" thickBot="1" x14ac:dyDescent="0.4">
      <c r="A23" s="158" t="s">
        <v>144</v>
      </c>
      <c r="B23" s="166" t="b">
        <v>0</v>
      </c>
      <c r="C23" s="174"/>
    </row>
    <row r="24" spans="1:3" ht="85" thickBot="1" x14ac:dyDescent="0.4">
      <c r="A24" s="159" t="s">
        <v>145</v>
      </c>
      <c r="B24" s="166" t="b">
        <v>0</v>
      </c>
      <c r="C24" s="175"/>
    </row>
    <row r="25" spans="1:3" ht="69.650000000000006" customHeight="1" thickBot="1" x14ac:dyDescent="0.4">
      <c r="A25" s="156" t="s">
        <v>146</v>
      </c>
      <c r="B25" s="166" t="b">
        <v>0</v>
      </c>
      <c r="C25" s="174"/>
    </row>
    <row r="26" spans="1:3" ht="15" thickBot="1" x14ac:dyDescent="0.4">
      <c r="A26" s="165"/>
      <c r="B26" s="354"/>
      <c r="C26" s="354"/>
    </row>
    <row r="27" spans="1:3" ht="54.65" customHeight="1" thickBot="1" x14ac:dyDescent="0.4">
      <c r="A27" s="348" t="s">
        <v>150</v>
      </c>
      <c r="B27" s="349"/>
      <c r="C27" s="350"/>
    </row>
    <row r="28" spans="1:3" ht="66.650000000000006" customHeight="1" thickBot="1" x14ac:dyDescent="0.4">
      <c r="A28" s="351"/>
      <c r="B28" s="352"/>
      <c r="C28" s="353"/>
    </row>
    <row r="29" spans="1:3" ht="14.5" customHeight="1" x14ac:dyDescent="0.35">
      <c r="A29" s="333" t="s">
        <v>153</v>
      </c>
      <c r="B29" s="334"/>
      <c r="C29" s="335"/>
    </row>
    <row r="30" spans="1:3" ht="30" customHeight="1" thickBot="1" x14ac:dyDescent="0.4">
      <c r="A30" s="336"/>
      <c r="B30" s="337"/>
      <c r="C30" s="338"/>
    </row>
    <row r="31" spans="1:3" ht="63.65" customHeight="1" thickBot="1" x14ac:dyDescent="0.4">
      <c r="A31" s="339"/>
      <c r="B31" s="340"/>
      <c r="C31" s="341"/>
    </row>
    <row r="32" spans="1:3" ht="15" thickBot="1" x14ac:dyDescent="0.4">
      <c r="A32" s="342" t="s">
        <v>151</v>
      </c>
      <c r="B32" s="343"/>
      <c r="C32" s="344"/>
    </row>
    <row r="33" spans="1:3" ht="49.5" customHeight="1" thickBot="1" x14ac:dyDescent="0.4">
      <c r="A33" s="345"/>
      <c r="B33" s="346"/>
      <c r="C33" s="347"/>
    </row>
    <row r="34" spans="1:3" ht="15" thickBot="1" x14ac:dyDescent="0.4">
      <c r="A34" s="342" t="s">
        <v>152</v>
      </c>
      <c r="B34" s="343"/>
      <c r="C34" s="344"/>
    </row>
    <row r="35" spans="1:3" ht="60" customHeight="1" thickBot="1" x14ac:dyDescent="0.4">
      <c r="A35" s="330"/>
      <c r="B35" s="331"/>
      <c r="C35" s="332"/>
    </row>
  </sheetData>
  <sheetProtection algorithmName="SHA-512" hashValue="a9CnEC+JIvxz32RqYs25dWiURtfHUYqATFqufLaYrbbAGfmgNI2bD7ikxcSx3O/eVecGvAL03uaBhaUBgZqjWQ==" saltValue="RFlQ4sl56ln7bBuENanh2w==" spinCount="100000" sheet="1" objects="1" scenarios="1" selectLockedCells="1"/>
  <mergeCells count="14">
    <mergeCell ref="A1:C2"/>
    <mergeCell ref="A18:C18"/>
    <mergeCell ref="A19:C19"/>
    <mergeCell ref="A35:C35"/>
    <mergeCell ref="A29:C30"/>
    <mergeCell ref="A31:C31"/>
    <mergeCell ref="A32:C32"/>
    <mergeCell ref="A33:C33"/>
    <mergeCell ref="A34:C34"/>
    <mergeCell ref="A27:C27"/>
    <mergeCell ref="A28:C28"/>
    <mergeCell ref="B26:C26"/>
    <mergeCell ref="A3:C3"/>
    <mergeCell ref="A4:C4"/>
  </mergeCells>
  <hyperlinks>
    <hyperlink ref="A19" r:id="rId1" display="https://www.gov.uk/government/publications/complying-with-the-uks-international-obligations-on-subsidy-control-guidance-for-public-authorities/technical-guidance-on-the-uks-international-subsidy-control-commitments" xr:uid="{C0DBE8FF-59C0-4337-B618-EEA6B7B47C8F}"/>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35B6-1E4E-416C-A05C-22E4F5A83F74}">
  <sheetPr>
    <tabColor theme="0" tint="-0.34998626667073579"/>
  </sheetPr>
  <dimension ref="A1:E63"/>
  <sheetViews>
    <sheetView topLeftCell="C1" workbookViewId="0">
      <selection activeCell="J15" sqref="J15"/>
    </sheetView>
  </sheetViews>
  <sheetFormatPr defaultColWidth="10.7265625" defaultRowHeight="15.5" x14ac:dyDescent="0.35"/>
  <cols>
    <col min="1" max="1" width="23.26953125" style="83" hidden="1" customWidth="1"/>
    <col min="2" max="2" width="45" style="81" hidden="1" customWidth="1"/>
    <col min="3" max="3" width="6.81640625" style="81" customWidth="1"/>
    <col min="4" max="4" width="49.54296875" style="81" customWidth="1"/>
    <col min="5" max="5" width="144.453125" style="81" customWidth="1"/>
    <col min="6" max="16384" width="10.7265625" style="81"/>
  </cols>
  <sheetData>
    <row r="1" spans="1:5" ht="22.9" customHeight="1" x14ac:dyDescent="0.35">
      <c r="A1" s="79" t="s">
        <v>46</v>
      </c>
      <c r="B1" s="80"/>
      <c r="D1" s="17"/>
    </row>
    <row r="2" spans="1:5" x14ac:dyDescent="0.35">
      <c r="A2" s="82"/>
    </row>
    <row r="3" spans="1:5" x14ac:dyDescent="0.35">
      <c r="B3" s="84" t="s">
        <v>47</v>
      </c>
      <c r="D3" s="85" t="s">
        <v>228</v>
      </c>
      <c r="E3" s="86" t="s">
        <v>229</v>
      </c>
    </row>
    <row r="4" spans="1:5" ht="46.5" x14ac:dyDescent="0.35">
      <c r="A4" s="87" t="s">
        <v>48</v>
      </c>
      <c r="B4" s="88" t="s">
        <v>49</v>
      </c>
      <c r="D4" s="89" t="s">
        <v>230</v>
      </c>
      <c r="E4" s="90" t="s">
        <v>231</v>
      </c>
    </row>
    <row r="5" spans="1:5" ht="31" x14ac:dyDescent="0.35">
      <c r="A5" s="87"/>
      <c r="B5" s="88" t="s">
        <v>50</v>
      </c>
      <c r="D5" s="89" t="s">
        <v>232</v>
      </c>
      <c r="E5" s="90" t="s">
        <v>233</v>
      </c>
    </row>
    <row r="6" spans="1:5" ht="31" x14ac:dyDescent="0.35">
      <c r="A6" s="87"/>
      <c r="B6" s="88" t="s">
        <v>51</v>
      </c>
      <c r="D6" s="89" t="s">
        <v>234</v>
      </c>
      <c r="E6" s="90" t="s">
        <v>235</v>
      </c>
    </row>
    <row r="7" spans="1:5" ht="30" customHeight="1" x14ac:dyDescent="0.35">
      <c r="A7" s="87"/>
      <c r="B7" s="88" t="s">
        <v>52</v>
      </c>
      <c r="D7" s="89" t="s">
        <v>236</v>
      </c>
      <c r="E7" s="90" t="s">
        <v>237</v>
      </c>
    </row>
    <row r="8" spans="1:5" ht="30" customHeight="1" x14ac:dyDescent="0.35">
      <c r="A8" s="87"/>
      <c r="B8" s="88" t="s">
        <v>53</v>
      </c>
      <c r="D8" s="89" t="s">
        <v>238</v>
      </c>
      <c r="E8" s="90" t="s">
        <v>239</v>
      </c>
    </row>
    <row r="9" spans="1:5" ht="30" customHeight="1" x14ac:dyDescent="0.35">
      <c r="A9" s="87"/>
      <c r="B9" s="88" t="s">
        <v>54</v>
      </c>
      <c r="D9" s="89" t="s">
        <v>240</v>
      </c>
      <c r="E9" s="90" t="s">
        <v>241</v>
      </c>
    </row>
    <row r="10" spans="1:5" ht="30" customHeight="1" x14ac:dyDescent="0.35">
      <c r="A10" s="87"/>
      <c r="B10" s="88" t="s">
        <v>55</v>
      </c>
      <c r="D10" s="89" t="s">
        <v>242</v>
      </c>
      <c r="E10" s="90" t="s">
        <v>243</v>
      </c>
    </row>
    <row r="11" spans="1:5" ht="30" customHeight="1" x14ac:dyDescent="0.35">
      <c r="A11" s="91"/>
      <c r="B11" s="88" t="s">
        <v>56</v>
      </c>
      <c r="D11" s="187" t="s">
        <v>244</v>
      </c>
      <c r="E11" s="90"/>
    </row>
    <row r="12" spans="1:5" ht="30" customHeight="1" x14ac:dyDescent="0.35">
      <c r="A12" s="87" t="s">
        <v>58</v>
      </c>
      <c r="B12" s="88" t="s">
        <v>59</v>
      </c>
      <c r="D12" s="89" t="s">
        <v>245</v>
      </c>
      <c r="E12" s="90"/>
    </row>
    <row r="13" spans="1:5" ht="30" customHeight="1" x14ac:dyDescent="0.35">
      <c r="A13" s="87"/>
      <c r="B13" s="88" t="s">
        <v>60</v>
      </c>
      <c r="D13" s="92" t="s">
        <v>246</v>
      </c>
      <c r="E13" s="90"/>
    </row>
    <row r="14" spans="1:5" ht="30" customHeight="1" x14ac:dyDescent="0.35">
      <c r="A14" s="87"/>
      <c r="B14" s="88" t="s">
        <v>61</v>
      </c>
      <c r="D14" s="89" t="s">
        <v>247</v>
      </c>
      <c r="E14" s="90"/>
    </row>
    <row r="15" spans="1:5" ht="30" customHeight="1" x14ac:dyDescent="0.35">
      <c r="A15" s="87"/>
      <c r="B15" s="88" t="s">
        <v>62</v>
      </c>
      <c r="D15" s="92" t="s">
        <v>248</v>
      </c>
      <c r="E15" s="90"/>
    </row>
    <row r="16" spans="1:5" ht="30" customHeight="1" x14ac:dyDescent="0.35">
      <c r="A16" s="87"/>
      <c r="B16" s="88" t="s">
        <v>63</v>
      </c>
      <c r="D16" s="92" t="s">
        <v>249</v>
      </c>
      <c r="E16" s="90"/>
    </row>
    <row r="17" spans="1:5" ht="30" customHeight="1" x14ac:dyDescent="0.35">
      <c r="A17" s="91"/>
      <c r="B17" s="88" t="s">
        <v>64</v>
      </c>
      <c r="D17" s="89" t="s">
        <v>250</v>
      </c>
      <c r="E17" s="90"/>
    </row>
    <row r="18" spans="1:5" ht="30" customHeight="1" x14ac:dyDescent="0.35">
      <c r="A18" s="87" t="s">
        <v>66</v>
      </c>
      <c r="B18" s="88" t="s">
        <v>67</v>
      </c>
      <c r="D18" s="92" t="s">
        <v>251</v>
      </c>
      <c r="E18" s="90" t="s">
        <v>252</v>
      </c>
    </row>
    <row r="19" spans="1:5" ht="30" customHeight="1" x14ac:dyDescent="0.35">
      <c r="A19" s="87"/>
      <c r="B19" s="88" t="s">
        <v>68</v>
      </c>
      <c r="D19" s="92" t="s">
        <v>253</v>
      </c>
      <c r="E19" s="90" t="s">
        <v>254</v>
      </c>
    </row>
    <row r="20" spans="1:5" ht="46.5" x14ac:dyDescent="0.35">
      <c r="A20" s="87"/>
      <c r="B20" s="88" t="s">
        <v>57</v>
      </c>
      <c r="D20" s="92" t="s">
        <v>255</v>
      </c>
      <c r="E20" s="90" t="s">
        <v>256</v>
      </c>
    </row>
    <row r="21" spans="1:5" ht="30" customHeight="1" x14ac:dyDescent="0.35">
      <c r="A21" s="87"/>
      <c r="B21" s="88" t="s">
        <v>69</v>
      </c>
      <c r="D21" s="92" t="s">
        <v>257</v>
      </c>
      <c r="E21" s="90"/>
    </row>
    <row r="22" spans="1:5" ht="30" customHeight="1" x14ac:dyDescent="0.35">
      <c r="A22" s="91"/>
      <c r="B22" s="88" t="s">
        <v>70</v>
      </c>
      <c r="D22" s="89" t="s">
        <v>258</v>
      </c>
      <c r="E22" s="90"/>
    </row>
    <row r="23" spans="1:5" x14ac:dyDescent="0.35">
      <c r="A23" s="91" t="s">
        <v>65</v>
      </c>
      <c r="B23" s="88" t="s">
        <v>71</v>
      </c>
    </row>
    <row r="24" spans="1:5" x14ac:dyDescent="0.35">
      <c r="A24" s="87" t="s">
        <v>72</v>
      </c>
      <c r="B24" s="88" t="s">
        <v>73</v>
      </c>
    </row>
    <row r="25" spans="1:5" x14ac:dyDescent="0.35">
      <c r="A25" s="87"/>
      <c r="B25" s="88" t="s">
        <v>74</v>
      </c>
    </row>
    <row r="26" spans="1:5" x14ac:dyDescent="0.35">
      <c r="A26" s="87"/>
      <c r="B26" s="88" t="s">
        <v>75</v>
      </c>
    </row>
    <row r="27" spans="1:5" x14ac:dyDescent="0.35">
      <c r="A27" s="87"/>
      <c r="B27" s="88" t="s">
        <v>76</v>
      </c>
    </row>
    <row r="28" spans="1:5" x14ac:dyDescent="0.35">
      <c r="A28" s="91"/>
      <c r="B28" s="88" t="s">
        <v>77</v>
      </c>
    </row>
    <row r="29" spans="1:5" x14ac:dyDescent="0.35">
      <c r="A29" s="87" t="s">
        <v>78</v>
      </c>
      <c r="B29" s="88" t="s">
        <v>79</v>
      </c>
    </row>
    <row r="30" spans="1:5" x14ac:dyDescent="0.35">
      <c r="A30" s="87"/>
      <c r="B30" s="88" t="s">
        <v>80</v>
      </c>
    </row>
    <row r="31" spans="1:5" x14ac:dyDescent="0.35">
      <c r="A31" s="87"/>
      <c r="B31" s="88" t="s">
        <v>81</v>
      </c>
    </row>
    <row r="32" spans="1:5" x14ac:dyDescent="0.35">
      <c r="A32" s="87"/>
      <c r="B32" s="88" t="s">
        <v>82</v>
      </c>
    </row>
    <row r="33" spans="1:2" x14ac:dyDescent="0.35">
      <c r="A33" s="87"/>
      <c r="B33" s="88" t="s">
        <v>83</v>
      </c>
    </row>
    <row r="34" spans="1:2" x14ac:dyDescent="0.35">
      <c r="A34" s="87"/>
      <c r="B34" s="88" t="s">
        <v>84</v>
      </c>
    </row>
    <row r="35" spans="1:2" x14ac:dyDescent="0.35">
      <c r="A35" s="87"/>
      <c r="B35" s="88" t="s">
        <v>85</v>
      </c>
    </row>
    <row r="36" spans="1:2" x14ac:dyDescent="0.35">
      <c r="A36" s="91"/>
      <c r="B36" s="88" t="s">
        <v>86</v>
      </c>
    </row>
    <row r="37" spans="1:2" x14ac:dyDescent="0.35">
      <c r="A37" s="87" t="s">
        <v>87</v>
      </c>
      <c r="B37" s="88" t="s">
        <v>88</v>
      </c>
    </row>
    <row r="38" spans="1:2" x14ac:dyDescent="0.35">
      <c r="A38" s="87"/>
      <c r="B38" s="88" t="s">
        <v>89</v>
      </c>
    </row>
    <row r="39" spans="1:2" x14ac:dyDescent="0.35">
      <c r="A39" s="87"/>
      <c r="B39" s="88" t="s">
        <v>90</v>
      </c>
    </row>
    <row r="40" spans="1:2" x14ac:dyDescent="0.35">
      <c r="A40" s="87"/>
      <c r="B40" s="88" t="s">
        <v>91</v>
      </c>
    </row>
    <row r="41" spans="1:2" x14ac:dyDescent="0.35">
      <c r="A41" s="91"/>
      <c r="B41" s="88" t="s">
        <v>92</v>
      </c>
    </row>
    <row r="42" spans="1:2" x14ac:dyDescent="0.35">
      <c r="A42" s="87" t="s">
        <v>93</v>
      </c>
      <c r="B42" s="93" t="s">
        <v>94</v>
      </c>
    </row>
    <row r="43" spans="1:2" x14ac:dyDescent="0.35">
      <c r="A43" s="87"/>
      <c r="B43" s="88" t="s">
        <v>95</v>
      </c>
    </row>
    <row r="44" spans="1:2" x14ac:dyDescent="0.35">
      <c r="A44" s="87"/>
      <c r="B44" s="88" t="s">
        <v>96</v>
      </c>
    </row>
    <row r="45" spans="1:2" x14ac:dyDescent="0.35">
      <c r="A45" s="87"/>
      <c r="B45" s="88" t="s">
        <v>97</v>
      </c>
    </row>
    <row r="46" spans="1:2" x14ac:dyDescent="0.35">
      <c r="A46" s="82"/>
      <c r="B46" s="88" t="s">
        <v>98</v>
      </c>
    </row>
    <row r="47" spans="1:2" x14ac:dyDescent="0.35">
      <c r="A47" s="82" t="s">
        <v>99</v>
      </c>
      <c r="B47" s="93" t="s">
        <v>99</v>
      </c>
    </row>
    <row r="48" spans="1:2" x14ac:dyDescent="0.35">
      <c r="A48" s="82" t="s">
        <v>100</v>
      </c>
      <c r="B48" s="93" t="s">
        <v>101</v>
      </c>
    </row>
    <row r="49" spans="1:2" x14ac:dyDescent="0.35">
      <c r="A49" s="83" t="s">
        <v>102</v>
      </c>
      <c r="B49" s="93" t="s">
        <v>103</v>
      </c>
    </row>
    <row r="50" spans="1:2" x14ac:dyDescent="0.35">
      <c r="B50" s="93" t="s">
        <v>75</v>
      </c>
    </row>
    <row r="51" spans="1:2" x14ac:dyDescent="0.35">
      <c r="B51" s="93" t="s">
        <v>104</v>
      </c>
    </row>
    <row r="52" spans="1:2" x14ac:dyDescent="0.35">
      <c r="B52" s="93" t="s">
        <v>76</v>
      </c>
    </row>
    <row r="53" spans="1:2" x14ac:dyDescent="0.35">
      <c r="B53" s="93" t="s">
        <v>102</v>
      </c>
    </row>
    <row r="54" spans="1:2" x14ac:dyDescent="0.35">
      <c r="B54" s="93" t="s">
        <v>76</v>
      </c>
    </row>
    <row r="55" spans="1:2" x14ac:dyDescent="0.35">
      <c r="A55" s="94" t="s">
        <v>105</v>
      </c>
      <c r="B55" s="93" t="s">
        <v>106</v>
      </c>
    </row>
    <row r="56" spans="1:2" x14ac:dyDescent="0.35">
      <c r="B56" s="93" t="s">
        <v>107</v>
      </c>
    </row>
    <row r="57" spans="1:2" x14ac:dyDescent="0.35">
      <c r="B57" s="88" t="s">
        <v>108</v>
      </c>
    </row>
    <row r="58" spans="1:2" x14ac:dyDescent="0.35">
      <c r="B58" s="88" t="s">
        <v>109</v>
      </c>
    </row>
    <row r="59" spans="1:2" x14ac:dyDescent="0.35">
      <c r="B59" s="88" t="s">
        <v>110</v>
      </c>
    </row>
    <row r="60" spans="1:2" x14ac:dyDescent="0.35">
      <c r="A60" s="83" t="s">
        <v>111</v>
      </c>
      <c r="B60" s="93" t="s">
        <v>112</v>
      </c>
    </row>
    <row r="61" spans="1:2" x14ac:dyDescent="0.35">
      <c r="B61" s="88" t="s">
        <v>113</v>
      </c>
    </row>
    <row r="62" spans="1:2" x14ac:dyDescent="0.35">
      <c r="B62" s="88" t="s">
        <v>114</v>
      </c>
    </row>
    <row r="63" spans="1:2" x14ac:dyDescent="0.35">
      <c r="B63" s="88" t="s">
        <v>115</v>
      </c>
    </row>
  </sheetData>
  <sheetProtection algorithmName="SHA-512" hashValue="v/GGlidyy9vyxsfMZSuhKGPKlpkCNPPB6ELqVqJR+f90i/SJo0ybi80KTa3vCx+4TrG/2Kf33NiFScpNZ60aTQ==" saltValue="1Zdb6kkRPefYFWKmU60UhA==" spinCount="100000"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Mynegai i'r Daenlen</vt:lpstr>
      <vt:lpstr>Blaenoriaethau Buddsoddi </vt:lpstr>
      <vt:lpstr>Allbynnau</vt:lpstr>
      <vt:lpstr>Canlyniadau </vt:lpstr>
      <vt:lpstr>Proffil Gwariant</vt:lpstr>
      <vt:lpstr>Proffil Cyllid </vt:lpstr>
      <vt:lpstr>Rheolaeth Cymhorthdal</vt:lpstr>
      <vt:lpstr>Penawdau Cost </vt:lpstr>
      <vt:lpstr>'Rheolaeth Cymhorthdal'!_Hlk128397177</vt:lpstr>
    </vt:vector>
  </TitlesOfParts>
  <Company>Cyngor Sir CEREDIGION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McCudden</dc:creator>
  <cp:lastModifiedBy>Nicholas Smith</cp:lastModifiedBy>
  <dcterms:created xsi:type="dcterms:W3CDTF">2025-03-12T09:31:48Z</dcterms:created>
  <dcterms:modified xsi:type="dcterms:W3CDTF">2025-04-10T07:58:05Z</dcterms:modified>
</cp:coreProperties>
</file>